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95" windowHeight="8955" tabRatio="599"/>
  </bookViews>
  <sheets>
    <sheet name="Feuil2" sheetId="2" r:id="rId1"/>
  </sheets>
  <definedNames>
    <definedName name="_xlnm.Print_Area" localSheetId="0">Feuil2!$A$1:$P$839</definedName>
  </definedNames>
  <calcPr calcId="145621"/>
</workbook>
</file>

<file path=xl/calcChain.xml><?xml version="1.0" encoding="utf-8"?>
<calcChain xmlns="http://schemas.openxmlformats.org/spreadsheetml/2006/main">
  <c r="P442" i="2" l="1"/>
  <c r="P443" i="2"/>
  <c r="P444" i="2"/>
  <c r="P445" i="2"/>
  <c r="P446" i="2"/>
  <c r="P447" i="2"/>
  <c r="P448" i="2"/>
  <c r="P449" i="2"/>
  <c r="P450" i="2"/>
  <c r="P451" i="2"/>
  <c r="P452" i="2"/>
  <c r="P453" i="2"/>
  <c r="P454" i="2"/>
  <c r="P455" i="2"/>
  <c r="P456" i="2"/>
  <c r="P457" i="2"/>
  <c r="P458" i="2"/>
  <c r="P459" i="2"/>
  <c r="P460" i="2"/>
  <c r="P461" i="2"/>
  <c r="P462" i="2"/>
  <c r="P463" i="2"/>
  <c r="P464" i="2"/>
  <c r="P465" i="2"/>
  <c r="P441" i="2"/>
  <c r="P415" i="2" l="1"/>
  <c r="P416" i="2"/>
  <c r="P417" i="2"/>
  <c r="P418" i="2"/>
  <c r="P419" i="2"/>
  <c r="P420" i="2"/>
  <c r="P421" i="2"/>
  <c r="P422" i="2"/>
  <c r="P423" i="2"/>
  <c r="P424" i="2"/>
  <c r="P425" i="2"/>
  <c r="P426" i="2"/>
  <c r="P427" i="2"/>
  <c r="P428" i="2"/>
  <c r="P429" i="2"/>
  <c r="P430" i="2"/>
  <c r="P431" i="2"/>
  <c r="P432" i="2"/>
  <c r="P433" i="2"/>
  <c r="P414" i="2"/>
  <c r="N434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280" i="2"/>
  <c r="N302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55" i="2"/>
  <c r="N273" i="2"/>
  <c r="P227" i="2"/>
  <c r="P228" i="2"/>
  <c r="P229" i="2"/>
  <c r="P230" i="2"/>
  <c r="P231" i="2"/>
  <c r="P232" i="2"/>
  <c r="P234" i="2"/>
  <c r="P235" i="2"/>
  <c r="P237" i="2"/>
  <c r="P238" i="2"/>
  <c r="P239" i="2"/>
  <c r="P241" i="2"/>
  <c r="P244" i="2"/>
  <c r="P245" i="2"/>
  <c r="P144" i="2"/>
  <c r="P147" i="2"/>
  <c r="P149" i="2"/>
  <c r="P150" i="2"/>
  <c r="P151" i="2"/>
  <c r="P156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68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195" i="2"/>
  <c r="N248" i="2"/>
  <c r="O146" i="2" l="1"/>
  <c r="P146" i="2" s="1"/>
  <c r="K778" i="2"/>
  <c r="J778" i="2"/>
  <c r="J652" i="2"/>
  <c r="K652" i="2"/>
  <c r="K651" i="2"/>
  <c r="J651" i="2"/>
  <c r="K650" i="2"/>
  <c r="J650" i="2"/>
  <c r="K649" i="2"/>
  <c r="J649" i="2"/>
  <c r="J648" i="2"/>
  <c r="K648" i="2"/>
  <c r="K647" i="2"/>
  <c r="J647" i="2"/>
  <c r="K646" i="2"/>
  <c r="J646" i="2"/>
  <c r="K645" i="2"/>
  <c r="J645" i="2"/>
  <c r="K644" i="2"/>
  <c r="J644" i="2"/>
  <c r="J643" i="2"/>
  <c r="K643" i="2"/>
  <c r="J642" i="2"/>
  <c r="K642" i="2"/>
  <c r="K641" i="2"/>
  <c r="J641" i="2"/>
  <c r="K640" i="2"/>
  <c r="J640" i="2"/>
  <c r="K639" i="2"/>
  <c r="J639" i="2"/>
  <c r="K638" i="2"/>
  <c r="J638" i="2"/>
  <c r="K637" i="2"/>
  <c r="J637" i="2"/>
  <c r="K636" i="2"/>
  <c r="J636" i="2"/>
  <c r="K635" i="2"/>
  <c r="J635" i="2"/>
  <c r="K634" i="2"/>
  <c r="J634" i="2"/>
  <c r="K633" i="2"/>
  <c r="J633" i="2"/>
  <c r="K632" i="2"/>
  <c r="J632" i="2"/>
  <c r="K631" i="2"/>
  <c r="J631" i="2"/>
  <c r="N562" i="2" l="1"/>
  <c r="N492" i="2"/>
  <c r="O492" i="2"/>
  <c r="O491" i="2"/>
  <c r="N491" i="2"/>
  <c r="O490" i="2"/>
  <c r="N490" i="2"/>
  <c r="N488" i="2"/>
  <c r="O488" i="2"/>
  <c r="O489" i="2"/>
  <c r="O487" i="2"/>
  <c r="N487" i="2"/>
  <c r="O486" i="2"/>
  <c r="N486" i="2"/>
  <c r="O484" i="2"/>
  <c r="O485" i="2"/>
  <c r="N485" i="2"/>
  <c r="N484" i="2"/>
  <c r="N483" i="2"/>
  <c r="O483" i="2"/>
  <c r="N482" i="2"/>
  <c r="O482" i="2"/>
  <c r="N481" i="2"/>
  <c r="N480" i="2"/>
  <c r="O480" i="2"/>
  <c r="N476" i="2"/>
  <c r="O476" i="2"/>
  <c r="N477" i="2"/>
  <c r="O477" i="2"/>
  <c r="N478" i="2"/>
  <c r="O478" i="2"/>
  <c r="N479" i="2"/>
  <c r="O479" i="2"/>
  <c r="O475" i="2"/>
  <c r="N475" i="2"/>
  <c r="O474" i="2"/>
  <c r="O473" i="2"/>
  <c r="N474" i="2"/>
  <c r="N473" i="2"/>
  <c r="O398" i="2"/>
  <c r="O402" i="2"/>
  <c r="O403" i="2"/>
  <c r="O404" i="2"/>
  <c r="O406" i="2"/>
  <c r="O405" i="2"/>
  <c r="O401" i="2"/>
  <c r="O407" i="2" s="1"/>
  <c r="O400" i="2"/>
  <c r="O397" i="2"/>
  <c r="O396" i="2"/>
  <c r="O395" i="2"/>
  <c r="O393" i="2"/>
  <c r="O392" i="2"/>
  <c r="O391" i="2"/>
  <c r="O390" i="2"/>
  <c r="O389" i="2"/>
  <c r="O388" i="2"/>
  <c r="O387" i="2"/>
  <c r="O386" i="2"/>
  <c r="O384" i="2"/>
  <c r="O383" i="2"/>
  <c r="P553" i="2" l="1"/>
  <c r="P554" i="2"/>
  <c r="P555" i="2"/>
  <c r="P556" i="2"/>
  <c r="P557" i="2"/>
  <c r="P558" i="2"/>
  <c r="P559" i="2"/>
  <c r="P560" i="2"/>
  <c r="P561" i="2"/>
  <c r="P552" i="2"/>
  <c r="P536" i="2" l="1"/>
  <c r="P484" i="2" s="1"/>
  <c r="P525" i="2" l="1"/>
  <c r="P473" i="2" s="1"/>
  <c r="P526" i="2"/>
  <c r="P527" i="2"/>
  <c r="P528" i="2"/>
  <c r="P529" i="2"/>
  <c r="P530" i="2"/>
  <c r="P531" i="2"/>
  <c r="P532" i="2"/>
  <c r="P533" i="2"/>
  <c r="P534" i="2"/>
  <c r="P535" i="2"/>
  <c r="P537" i="2"/>
  <c r="P538" i="2"/>
  <c r="P486" i="2" s="1"/>
  <c r="P539" i="2"/>
  <c r="P540" i="2"/>
  <c r="P541" i="2"/>
  <c r="P542" i="2"/>
  <c r="P490" i="2" s="1"/>
  <c r="P543" i="2"/>
  <c r="P544" i="2"/>
  <c r="P524" i="2"/>
  <c r="P399" i="2" l="1"/>
  <c r="P384" i="2"/>
  <c r="P389" i="2"/>
  <c r="P392" i="2"/>
  <c r="P393" i="2"/>
  <c r="P396" i="2"/>
  <c r="P397" i="2"/>
  <c r="P402" i="2"/>
  <c r="P404" i="2"/>
  <c r="O472" i="2"/>
  <c r="N472" i="2"/>
  <c r="P501" i="2"/>
  <c r="P474" i="2" s="1"/>
  <c r="P502" i="2"/>
  <c r="P475" i="2" s="1"/>
  <c r="P503" i="2"/>
  <c r="P476" i="2" s="1"/>
  <c r="P504" i="2"/>
  <c r="P477" i="2" s="1"/>
  <c r="P505" i="2"/>
  <c r="P478" i="2" s="1"/>
  <c r="P506" i="2"/>
  <c r="P479" i="2" s="1"/>
  <c r="P507" i="2"/>
  <c r="P480" i="2" s="1"/>
  <c r="P508" i="2"/>
  <c r="P481" i="2" s="1"/>
  <c r="P509" i="2"/>
  <c r="P482" i="2" s="1"/>
  <c r="P510" i="2"/>
  <c r="P483" i="2" s="1"/>
  <c r="P511" i="2"/>
  <c r="P485" i="2" s="1"/>
  <c r="P512" i="2"/>
  <c r="P487" i="2" s="1"/>
  <c r="P513" i="2"/>
  <c r="P488" i="2" s="1"/>
  <c r="P514" i="2"/>
  <c r="P489" i="2" s="1"/>
  <c r="P515" i="2"/>
  <c r="P491" i="2" s="1"/>
  <c r="P516" i="2"/>
  <c r="P492" i="2" s="1"/>
  <c r="P500" i="2"/>
  <c r="P472" i="2" s="1"/>
  <c r="P403" i="2" l="1"/>
  <c r="P395" i="2"/>
  <c r="P388" i="2"/>
  <c r="P405" i="2"/>
  <c r="P398" i="2"/>
  <c r="P390" i="2"/>
  <c r="P385" i="2"/>
  <c r="P406" i="2"/>
  <c r="P400" i="2"/>
  <c r="P391" i="2"/>
  <c r="P386" i="2"/>
  <c r="P383" i="2"/>
  <c r="P401" i="2"/>
  <c r="P394" i="2"/>
  <c r="P387" i="2"/>
  <c r="P517" i="2"/>
  <c r="P353" i="2" l="1"/>
  <c r="P354" i="2"/>
  <c r="P355" i="2"/>
  <c r="P356" i="2"/>
  <c r="P357" i="2"/>
  <c r="P358" i="2"/>
  <c r="P359" i="2"/>
  <c r="P360" i="2"/>
  <c r="P361" i="2"/>
  <c r="P362" i="2"/>
  <c r="P363" i="2"/>
  <c r="P364" i="2"/>
  <c r="P365" i="2"/>
  <c r="P366" i="2"/>
  <c r="P367" i="2"/>
  <c r="P368" i="2"/>
  <c r="P369" i="2"/>
  <c r="P370" i="2"/>
  <c r="P371" i="2"/>
  <c r="P372" i="2"/>
  <c r="P373" i="2"/>
  <c r="P374" i="2"/>
  <c r="P375" i="2"/>
  <c r="P352" i="2"/>
  <c r="P310" i="2" l="1"/>
  <c r="P311" i="2"/>
  <c r="P312" i="2"/>
  <c r="P313" i="2"/>
  <c r="P314" i="2"/>
  <c r="P315" i="2"/>
  <c r="P316" i="2"/>
  <c r="P317" i="2"/>
  <c r="P318" i="2"/>
  <c r="P309" i="2"/>
  <c r="O247" i="2" l="1"/>
  <c r="P247" i="2" s="1"/>
  <c r="O246" i="2"/>
  <c r="P246" i="2" s="1"/>
  <c r="O243" i="2" l="1"/>
  <c r="P243" i="2" s="1"/>
  <c r="O242" i="2" l="1"/>
  <c r="P242" i="2" s="1"/>
  <c r="O240" i="2" l="1"/>
  <c r="P240" i="2" s="1"/>
  <c r="O233" i="2" l="1"/>
  <c r="P233" i="2" s="1"/>
  <c r="O236" i="2"/>
  <c r="P236" i="2" s="1"/>
  <c r="O226" i="2" l="1"/>
  <c r="P226" i="2" s="1"/>
  <c r="O158" i="2" l="1"/>
  <c r="P158" i="2" s="1"/>
  <c r="O159" i="2"/>
  <c r="P159" i="2" s="1"/>
  <c r="O157" i="2" l="1"/>
  <c r="P157" i="2" s="1"/>
  <c r="O155" i="2" l="1"/>
  <c r="P155" i="2" s="1"/>
  <c r="O154" i="2"/>
  <c r="P154" i="2" s="1"/>
  <c r="O153" i="2" l="1"/>
  <c r="P153" i="2" s="1"/>
  <c r="O152" i="2" l="1"/>
  <c r="P152" i="2" s="1"/>
  <c r="O148" i="2" l="1"/>
  <c r="P148" i="2" s="1"/>
  <c r="O139" i="2" l="1"/>
  <c r="P139" i="2" s="1"/>
  <c r="O140" i="2"/>
  <c r="P140" i="2" s="1"/>
  <c r="O141" i="2"/>
  <c r="P141" i="2" s="1"/>
  <c r="O142" i="2"/>
  <c r="P142" i="2" s="1"/>
  <c r="O143" i="2"/>
  <c r="P143" i="2" s="1"/>
  <c r="O145" i="2"/>
  <c r="P145" i="2" s="1"/>
  <c r="O160" i="2"/>
  <c r="P160" i="2" s="1"/>
  <c r="O138" i="2" l="1"/>
  <c r="P138" i="2" s="1"/>
  <c r="O137" i="2"/>
  <c r="P137" i="2" s="1"/>
  <c r="P107" i="2" l="1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06" i="2"/>
  <c r="P76" i="2" l="1"/>
  <c r="P77" i="2"/>
  <c r="P78" i="2"/>
  <c r="P75" i="2"/>
  <c r="P98" i="2" l="1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K838" i="2" l="1"/>
  <c r="J838" i="2"/>
  <c r="K807" i="2"/>
  <c r="J807" i="2"/>
  <c r="K765" i="2"/>
  <c r="J765" i="2"/>
  <c r="K735" i="2"/>
  <c r="J735" i="2"/>
  <c r="K705" i="2"/>
  <c r="J705" i="2"/>
  <c r="K679" i="2"/>
  <c r="J679" i="2"/>
  <c r="K653" i="2"/>
  <c r="J653" i="2"/>
  <c r="K623" i="2"/>
  <c r="J623" i="2"/>
  <c r="O562" i="2"/>
  <c r="P562" i="2"/>
  <c r="O545" i="2"/>
  <c r="N545" i="2"/>
  <c r="P545" i="2"/>
  <c r="O517" i="2"/>
  <c r="N517" i="2"/>
  <c r="O493" i="2"/>
  <c r="N493" i="2"/>
  <c r="P493" i="2"/>
  <c r="O465" i="2"/>
  <c r="N465" i="2"/>
  <c r="O434" i="2"/>
  <c r="P434" i="2" s="1"/>
  <c r="N407" i="2"/>
  <c r="P407" i="2"/>
  <c r="O376" i="2"/>
  <c r="N376" i="2"/>
  <c r="P376" i="2"/>
  <c r="O319" i="2"/>
  <c r="N319" i="2"/>
  <c r="P319" i="2"/>
  <c r="O302" i="2"/>
  <c r="P302" i="2" s="1"/>
  <c r="O273" i="2"/>
  <c r="P273" i="2" s="1"/>
  <c r="O248" i="2"/>
  <c r="P248" i="2" s="1"/>
  <c r="O219" i="2"/>
  <c r="N219" i="2"/>
  <c r="P219" i="2" s="1"/>
  <c r="O188" i="2"/>
  <c r="N188" i="2"/>
  <c r="P188" i="2" s="1"/>
  <c r="O130" i="2"/>
  <c r="N130" i="2"/>
  <c r="P130" i="2"/>
  <c r="O99" i="2"/>
  <c r="N99" i="2"/>
  <c r="P99" i="2"/>
  <c r="C99" i="2"/>
  <c r="E99" i="2"/>
  <c r="F99" i="2"/>
  <c r="H99" i="2"/>
  <c r="I99" i="2"/>
  <c r="K99" i="2"/>
  <c r="L99" i="2"/>
  <c r="B99" i="2"/>
  <c r="N161" i="2" l="1"/>
  <c r="O161" i="2"/>
  <c r="P161" i="2" s="1"/>
  <c r="L545" i="2"/>
  <c r="M416" i="2"/>
  <c r="M417" i="2"/>
  <c r="M418" i="2"/>
  <c r="M419" i="2"/>
  <c r="M421" i="2"/>
  <c r="M422" i="2"/>
  <c r="M424" i="2"/>
  <c r="M425" i="2"/>
  <c r="M426" i="2"/>
  <c r="M428" i="2"/>
  <c r="M429" i="2"/>
  <c r="M430" i="2"/>
  <c r="M432" i="2"/>
  <c r="M433" i="2"/>
  <c r="J416" i="2"/>
  <c r="J417" i="2"/>
  <c r="J418" i="2"/>
  <c r="J419" i="2"/>
  <c r="J421" i="2"/>
  <c r="J422" i="2"/>
  <c r="J424" i="2"/>
  <c r="J425" i="2"/>
  <c r="J426" i="2"/>
  <c r="J428" i="2"/>
  <c r="J429" i="2"/>
  <c r="J430" i="2"/>
  <c r="J432" i="2"/>
  <c r="J433" i="2"/>
  <c r="G416" i="2"/>
  <c r="G417" i="2"/>
  <c r="G418" i="2"/>
  <c r="G419" i="2"/>
  <c r="G421" i="2"/>
  <c r="G422" i="2"/>
  <c r="G424" i="2"/>
  <c r="G425" i="2"/>
  <c r="G426" i="2"/>
  <c r="G428" i="2"/>
  <c r="G429" i="2"/>
  <c r="G430" i="2"/>
  <c r="G432" i="2"/>
  <c r="G433" i="2"/>
  <c r="D416" i="2"/>
  <c r="D417" i="2"/>
  <c r="D418" i="2"/>
  <c r="D419" i="2"/>
  <c r="D421" i="2"/>
  <c r="D422" i="2"/>
  <c r="D424" i="2"/>
  <c r="D425" i="2"/>
  <c r="D426" i="2"/>
  <c r="D428" i="2"/>
  <c r="D429" i="2"/>
  <c r="D430" i="2"/>
  <c r="D432" i="2"/>
  <c r="D433" i="2"/>
  <c r="B376" i="2"/>
  <c r="C248" i="2"/>
  <c r="E248" i="2"/>
  <c r="F248" i="2"/>
  <c r="H248" i="2"/>
  <c r="I248" i="2"/>
  <c r="K248" i="2"/>
  <c r="B248" i="2"/>
  <c r="J248" i="2" l="1"/>
  <c r="G248" i="2"/>
  <c r="D248" i="2"/>
  <c r="B188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06" i="2"/>
  <c r="C130" i="2"/>
  <c r="E130" i="2"/>
  <c r="F130" i="2"/>
  <c r="H130" i="2"/>
  <c r="I130" i="2"/>
  <c r="K130" i="2"/>
  <c r="L130" i="2"/>
  <c r="B130" i="2"/>
  <c r="J130" i="2" l="1"/>
  <c r="G130" i="2"/>
  <c r="M130" i="2"/>
  <c r="D130" i="2"/>
  <c r="M561" i="2" l="1"/>
  <c r="M560" i="2"/>
  <c r="M559" i="2"/>
  <c r="M558" i="2"/>
  <c r="M557" i="2"/>
  <c r="M556" i="2"/>
  <c r="M555" i="2"/>
  <c r="M554" i="2"/>
  <c r="M553" i="2"/>
  <c r="M552" i="2"/>
  <c r="J561" i="2"/>
  <c r="J560" i="2"/>
  <c r="J559" i="2"/>
  <c r="J558" i="2"/>
  <c r="J557" i="2"/>
  <c r="J556" i="2"/>
  <c r="J555" i="2"/>
  <c r="J554" i="2"/>
  <c r="J553" i="2"/>
  <c r="J552" i="2"/>
  <c r="G561" i="2"/>
  <c r="G560" i="2"/>
  <c r="G559" i="2"/>
  <c r="G558" i="2"/>
  <c r="G557" i="2"/>
  <c r="G556" i="2"/>
  <c r="G555" i="2"/>
  <c r="G554" i="2"/>
  <c r="G553" i="2"/>
  <c r="G552" i="2"/>
  <c r="D553" i="2"/>
  <c r="D554" i="2"/>
  <c r="D555" i="2"/>
  <c r="D556" i="2"/>
  <c r="D557" i="2"/>
  <c r="D558" i="2"/>
  <c r="D559" i="2"/>
  <c r="D560" i="2"/>
  <c r="D561" i="2"/>
  <c r="D552" i="2"/>
  <c r="C562" i="2"/>
  <c r="E562" i="2"/>
  <c r="F562" i="2"/>
  <c r="H562" i="2"/>
  <c r="I562" i="2"/>
  <c r="K562" i="2"/>
  <c r="L562" i="2"/>
  <c r="B562" i="2"/>
  <c r="J562" i="2" l="1"/>
  <c r="M562" i="2"/>
  <c r="G562" i="2"/>
  <c r="D562" i="2"/>
  <c r="M544" i="2"/>
  <c r="M543" i="2"/>
  <c r="M542" i="2"/>
  <c r="M541" i="2"/>
  <c r="M540" i="2"/>
  <c r="M539" i="2"/>
  <c r="M538" i="2"/>
  <c r="M537" i="2"/>
  <c r="M535" i="2"/>
  <c r="M534" i="2"/>
  <c r="M533" i="2"/>
  <c r="M532" i="2"/>
  <c r="M531" i="2"/>
  <c r="M530" i="2"/>
  <c r="M529" i="2"/>
  <c r="M528" i="2"/>
  <c r="M526" i="2"/>
  <c r="M525" i="2"/>
  <c r="M524" i="2"/>
  <c r="J544" i="2"/>
  <c r="J543" i="2"/>
  <c r="J542" i="2"/>
  <c r="J541" i="2"/>
  <c r="J540" i="2"/>
  <c r="J539" i="2"/>
  <c r="J538" i="2"/>
  <c r="J537" i="2"/>
  <c r="J535" i="2"/>
  <c r="J534" i="2"/>
  <c r="J533" i="2"/>
  <c r="J532" i="2"/>
  <c r="J531" i="2"/>
  <c r="J530" i="2"/>
  <c r="J529" i="2"/>
  <c r="J528" i="2"/>
  <c r="J526" i="2"/>
  <c r="J525" i="2"/>
  <c r="J524" i="2"/>
  <c r="G544" i="2"/>
  <c r="G543" i="2"/>
  <c r="G542" i="2"/>
  <c r="G541" i="2"/>
  <c r="G540" i="2"/>
  <c r="G539" i="2"/>
  <c r="G538" i="2"/>
  <c r="G537" i="2"/>
  <c r="G535" i="2"/>
  <c r="G534" i="2"/>
  <c r="G533" i="2"/>
  <c r="G532" i="2"/>
  <c r="G531" i="2"/>
  <c r="G530" i="2"/>
  <c r="G529" i="2"/>
  <c r="G528" i="2"/>
  <c r="G526" i="2"/>
  <c r="G525" i="2"/>
  <c r="G524" i="2"/>
  <c r="D525" i="2"/>
  <c r="D526" i="2"/>
  <c r="D528" i="2"/>
  <c r="D529" i="2"/>
  <c r="D530" i="2"/>
  <c r="D531" i="2"/>
  <c r="D532" i="2"/>
  <c r="D533" i="2"/>
  <c r="D534" i="2"/>
  <c r="D535" i="2"/>
  <c r="D537" i="2"/>
  <c r="D538" i="2"/>
  <c r="D539" i="2"/>
  <c r="D540" i="2"/>
  <c r="D541" i="2"/>
  <c r="D542" i="2"/>
  <c r="D543" i="2"/>
  <c r="D544" i="2"/>
  <c r="D524" i="2"/>
  <c r="C545" i="2"/>
  <c r="E545" i="2"/>
  <c r="F545" i="2"/>
  <c r="H545" i="2"/>
  <c r="I545" i="2"/>
  <c r="K545" i="2"/>
  <c r="B545" i="2"/>
  <c r="M516" i="2"/>
  <c r="M515" i="2"/>
  <c r="M514" i="2"/>
  <c r="M513" i="2"/>
  <c r="M512" i="2"/>
  <c r="M511" i="2"/>
  <c r="M510" i="2"/>
  <c r="M509" i="2"/>
  <c r="M508" i="2"/>
  <c r="M507" i="2"/>
  <c r="M506" i="2"/>
  <c r="M505" i="2"/>
  <c r="M504" i="2"/>
  <c r="M503" i="2"/>
  <c r="M502" i="2"/>
  <c r="M501" i="2"/>
  <c r="M500" i="2"/>
  <c r="J516" i="2"/>
  <c r="J515" i="2"/>
  <c r="J514" i="2"/>
  <c r="J513" i="2"/>
  <c r="J512" i="2"/>
  <c r="J511" i="2"/>
  <c r="J510" i="2"/>
  <c r="J509" i="2"/>
  <c r="J508" i="2"/>
  <c r="J507" i="2"/>
  <c r="J506" i="2"/>
  <c r="J505" i="2"/>
  <c r="J504" i="2"/>
  <c r="J503" i="2"/>
  <c r="J502" i="2"/>
  <c r="J501" i="2"/>
  <c r="J500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00" i="2"/>
  <c r="C517" i="2"/>
  <c r="E517" i="2"/>
  <c r="F517" i="2"/>
  <c r="H517" i="2"/>
  <c r="I517" i="2"/>
  <c r="K517" i="2"/>
  <c r="L517" i="2"/>
  <c r="B517" i="2"/>
  <c r="M492" i="2"/>
  <c r="M491" i="2"/>
  <c r="M490" i="2"/>
  <c r="M489" i="2"/>
  <c r="M488" i="2"/>
  <c r="M487" i="2"/>
  <c r="M486" i="2"/>
  <c r="M485" i="2"/>
  <c r="M483" i="2"/>
  <c r="M482" i="2"/>
  <c r="M481" i="2"/>
  <c r="M480" i="2"/>
  <c r="M479" i="2"/>
  <c r="M478" i="2"/>
  <c r="M477" i="2"/>
  <c r="M476" i="2"/>
  <c r="M475" i="2"/>
  <c r="M474" i="2"/>
  <c r="M473" i="2"/>
  <c r="M472" i="2"/>
  <c r="J492" i="2"/>
  <c r="J491" i="2"/>
  <c r="J490" i="2"/>
  <c r="J489" i="2"/>
  <c r="J488" i="2"/>
  <c r="J487" i="2"/>
  <c r="J486" i="2"/>
  <c r="J485" i="2"/>
  <c r="J483" i="2"/>
  <c r="J482" i="2"/>
  <c r="J481" i="2"/>
  <c r="J480" i="2"/>
  <c r="J479" i="2"/>
  <c r="J478" i="2"/>
  <c r="J477" i="2"/>
  <c r="J476" i="2"/>
  <c r="J475" i="2"/>
  <c r="J474" i="2"/>
  <c r="J473" i="2"/>
  <c r="J472" i="2"/>
  <c r="G492" i="2"/>
  <c r="G491" i="2"/>
  <c r="G490" i="2"/>
  <c r="G489" i="2"/>
  <c r="G488" i="2"/>
  <c r="G487" i="2"/>
  <c r="G486" i="2"/>
  <c r="G485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D473" i="2"/>
  <c r="D474" i="2"/>
  <c r="D475" i="2"/>
  <c r="D476" i="2"/>
  <c r="D477" i="2"/>
  <c r="D478" i="2"/>
  <c r="D479" i="2"/>
  <c r="D480" i="2"/>
  <c r="D481" i="2"/>
  <c r="D482" i="2"/>
  <c r="D483" i="2"/>
  <c r="D485" i="2"/>
  <c r="D486" i="2"/>
  <c r="D487" i="2"/>
  <c r="D488" i="2"/>
  <c r="D489" i="2"/>
  <c r="D490" i="2"/>
  <c r="D491" i="2"/>
  <c r="D492" i="2"/>
  <c r="D472" i="2"/>
  <c r="C493" i="2"/>
  <c r="E493" i="2"/>
  <c r="F493" i="2"/>
  <c r="H493" i="2"/>
  <c r="I493" i="2"/>
  <c r="K493" i="2"/>
  <c r="L493" i="2"/>
  <c r="B493" i="2"/>
  <c r="M464" i="2"/>
  <c r="M463" i="2"/>
  <c r="M462" i="2"/>
  <c r="M461" i="2"/>
  <c r="M460" i="2"/>
  <c r="M459" i="2"/>
  <c r="M458" i="2"/>
  <c r="M457" i="2"/>
  <c r="M456" i="2"/>
  <c r="M455" i="2"/>
  <c r="M454" i="2"/>
  <c r="M453" i="2"/>
  <c r="M452" i="2"/>
  <c r="M451" i="2"/>
  <c r="M450" i="2"/>
  <c r="M449" i="2"/>
  <c r="M448" i="2"/>
  <c r="M447" i="2"/>
  <c r="M446" i="2"/>
  <c r="M445" i="2"/>
  <c r="M444" i="2"/>
  <c r="M443" i="2"/>
  <c r="M442" i="2"/>
  <c r="M441" i="2"/>
  <c r="J464" i="2"/>
  <c r="J463" i="2"/>
  <c r="J462" i="2"/>
  <c r="J461" i="2"/>
  <c r="J460" i="2"/>
  <c r="J459" i="2"/>
  <c r="J458" i="2"/>
  <c r="J457" i="2"/>
  <c r="J456" i="2"/>
  <c r="J455" i="2"/>
  <c r="J454" i="2"/>
  <c r="J453" i="2"/>
  <c r="J452" i="2"/>
  <c r="J451" i="2"/>
  <c r="J450" i="2"/>
  <c r="J449" i="2"/>
  <c r="J448" i="2"/>
  <c r="J447" i="2"/>
  <c r="J446" i="2"/>
  <c r="J445" i="2"/>
  <c r="J444" i="2"/>
  <c r="J443" i="2"/>
  <c r="J442" i="2"/>
  <c r="J441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41" i="2"/>
  <c r="C465" i="2"/>
  <c r="E465" i="2"/>
  <c r="F465" i="2"/>
  <c r="H465" i="2"/>
  <c r="I465" i="2"/>
  <c r="K465" i="2"/>
  <c r="L465" i="2"/>
  <c r="B465" i="2"/>
  <c r="M414" i="2"/>
  <c r="J414" i="2"/>
  <c r="G414" i="2"/>
  <c r="D414" i="2"/>
  <c r="C434" i="2"/>
  <c r="E434" i="2"/>
  <c r="F434" i="2"/>
  <c r="H434" i="2"/>
  <c r="I434" i="2"/>
  <c r="K434" i="2"/>
  <c r="L434" i="2"/>
  <c r="B434" i="2"/>
  <c r="M375" i="2"/>
  <c r="M374" i="2"/>
  <c r="M373" i="2"/>
  <c r="M372" i="2"/>
  <c r="M371" i="2"/>
  <c r="M370" i="2"/>
  <c r="M369" i="2"/>
  <c r="M368" i="2"/>
  <c r="M367" i="2"/>
  <c r="M366" i="2"/>
  <c r="M365" i="2"/>
  <c r="M364" i="2"/>
  <c r="M363" i="2"/>
  <c r="M362" i="2"/>
  <c r="M361" i="2"/>
  <c r="M360" i="2"/>
  <c r="M359" i="2"/>
  <c r="M358" i="2"/>
  <c r="M357" i="2"/>
  <c r="M356" i="2"/>
  <c r="M355" i="2"/>
  <c r="M354" i="2"/>
  <c r="M353" i="2"/>
  <c r="M352" i="2"/>
  <c r="J375" i="2"/>
  <c r="J374" i="2"/>
  <c r="J373" i="2"/>
  <c r="J372" i="2"/>
  <c r="J371" i="2"/>
  <c r="J370" i="2"/>
  <c r="J369" i="2"/>
  <c r="J368" i="2"/>
  <c r="J367" i="2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52" i="2"/>
  <c r="M406" i="2"/>
  <c r="M405" i="2"/>
  <c r="M404" i="2"/>
  <c r="M403" i="2"/>
  <c r="M402" i="2"/>
  <c r="M401" i="2"/>
  <c r="M400" i="2"/>
  <c r="M399" i="2"/>
  <c r="M398" i="2"/>
  <c r="M397" i="2"/>
  <c r="M396" i="2"/>
  <c r="M395" i="2"/>
  <c r="M394" i="2"/>
  <c r="M393" i="2"/>
  <c r="M392" i="2"/>
  <c r="M391" i="2"/>
  <c r="M390" i="2"/>
  <c r="M389" i="2"/>
  <c r="M388" i="2"/>
  <c r="M387" i="2"/>
  <c r="M386" i="2"/>
  <c r="M385" i="2"/>
  <c r="M384" i="2"/>
  <c r="M383" i="2"/>
  <c r="J406" i="2"/>
  <c r="J405" i="2"/>
  <c r="J404" i="2"/>
  <c r="J403" i="2"/>
  <c r="J402" i="2"/>
  <c r="J401" i="2"/>
  <c r="J400" i="2"/>
  <c r="J399" i="2"/>
  <c r="J398" i="2"/>
  <c r="J397" i="2"/>
  <c r="J396" i="2"/>
  <c r="J395" i="2"/>
  <c r="J394" i="2"/>
  <c r="J393" i="2"/>
  <c r="J392" i="2"/>
  <c r="J391" i="2"/>
  <c r="J390" i="2"/>
  <c r="J389" i="2"/>
  <c r="J388" i="2"/>
  <c r="J387" i="2"/>
  <c r="J386" i="2"/>
  <c r="J385" i="2"/>
  <c r="J384" i="2"/>
  <c r="J383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3" i="2"/>
  <c r="G392" i="2"/>
  <c r="G391" i="2"/>
  <c r="G390" i="2"/>
  <c r="G389" i="2"/>
  <c r="G388" i="2"/>
  <c r="G387" i="2"/>
  <c r="G386" i="2"/>
  <c r="G385" i="2"/>
  <c r="G384" i="2"/>
  <c r="G383" i="2"/>
  <c r="D384" i="2"/>
  <c r="D385" i="2"/>
  <c r="D386" i="2"/>
  <c r="D387" i="2"/>
  <c r="D388" i="2"/>
  <c r="D389" i="2"/>
  <c r="D391" i="2"/>
  <c r="D392" i="2"/>
  <c r="D393" i="2"/>
  <c r="D395" i="2"/>
  <c r="D396" i="2"/>
  <c r="D397" i="2"/>
  <c r="D399" i="2"/>
  <c r="D401" i="2"/>
  <c r="D402" i="2"/>
  <c r="D403" i="2"/>
  <c r="D404" i="2"/>
  <c r="D405" i="2"/>
  <c r="D406" i="2"/>
  <c r="E407" i="2"/>
  <c r="H407" i="2"/>
  <c r="I407" i="2"/>
  <c r="K407" i="2"/>
  <c r="L407" i="2"/>
  <c r="B407" i="2"/>
  <c r="C376" i="2"/>
  <c r="E376" i="2"/>
  <c r="F376" i="2"/>
  <c r="H376" i="2"/>
  <c r="I376" i="2"/>
  <c r="K376" i="2"/>
  <c r="L376" i="2"/>
  <c r="C838" i="2"/>
  <c r="D838" i="2"/>
  <c r="E838" i="2"/>
  <c r="F838" i="2"/>
  <c r="G838" i="2"/>
  <c r="H838" i="2"/>
  <c r="I838" i="2"/>
  <c r="B838" i="2"/>
  <c r="C807" i="2"/>
  <c r="D807" i="2"/>
  <c r="E807" i="2"/>
  <c r="F807" i="2"/>
  <c r="G807" i="2"/>
  <c r="H807" i="2"/>
  <c r="I807" i="2"/>
  <c r="B807" i="2"/>
  <c r="C778" i="2"/>
  <c r="D778" i="2"/>
  <c r="E778" i="2"/>
  <c r="F778" i="2"/>
  <c r="G778" i="2"/>
  <c r="H778" i="2"/>
  <c r="I778" i="2"/>
  <c r="B778" i="2"/>
  <c r="C765" i="2"/>
  <c r="D765" i="2"/>
  <c r="E765" i="2"/>
  <c r="F765" i="2"/>
  <c r="G765" i="2"/>
  <c r="H765" i="2"/>
  <c r="I765" i="2"/>
  <c r="B765" i="2"/>
  <c r="C735" i="2"/>
  <c r="D735" i="2"/>
  <c r="E735" i="2"/>
  <c r="F735" i="2"/>
  <c r="G735" i="2"/>
  <c r="H735" i="2"/>
  <c r="I735" i="2"/>
  <c r="B735" i="2"/>
  <c r="C705" i="2"/>
  <c r="D705" i="2"/>
  <c r="E705" i="2"/>
  <c r="F705" i="2"/>
  <c r="G705" i="2"/>
  <c r="H705" i="2"/>
  <c r="I705" i="2"/>
  <c r="B705" i="2"/>
  <c r="C679" i="2"/>
  <c r="D679" i="2"/>
  <c r="E679" i="2"/>
  <c r="F679" i="2"/>
  <c r="G679" i="2"/>
  <c r="H679" i="2"/>
  <c r="I679" i="2"/>
  <c r="B679" i="2"/>
  <c r="C653" i="2"/>
  <c r="D653" i="2"/>
  <c r="E653" i="2"/>
  <c r="F653" i="2"/>
  <c r="G653" i="2"/>
  <c r="H653" i="2"/>
  <c r="I653" i="2"/>
  <c r="B653" i="2"/>
  <c r="C623" i="2"/>
  <c r="D623" i="2"/>
  <c r="E623" i="2"/>
  <c r="F623" i="2"/>
  <c r="G623" i="2"/>
  <c r="H623" i="2"/>
  <c r="I623" i="2"/>
  <c r="B623" i="2"/>
  <c r="J517" i="2" l="1"/>
  <c r="J545" i="2"/>
  <c r="M545" i="2"/>
  <c r="G376" i="2"/>
  <c r="M376" i="2"/>
  <c r="M493" i="2"/>
  <c r="J493" i="2"/>
  <c r="J465" i="2"/>
  <c r="M465" i="2"/>
  <c r="G517" i="2"/>
  <c r="G493" i="2"/>
  <c r="J376" i="2"/>
  <c r="D434" i="2"/>
  <c r="G434" i="2"/>
  <c r="J434" i="2"/>
  <c r="M434" i="2"/>
  <c r="D493" i="2"/>
  <c r="G545" i="2"/>
  <c r="D376" i="2"/>
  <c r="D517" i="2"/>
  <c r="M407" i="2"/>
  <c r="M517" i="2"/>
  <c r="D545" i="2"/>
  <c r="D465" i="2"/>
  <c r="G465" i="2"/>
  <c r="J407" i="2"/>
  <c r="M94" i="2"/>
  <c r="M85" i="2"/>
  <c r="M84" i="2"/>
  <c r="M96" i="2"/>
  <c r="M95" i="2"/>
  <c r="M93" i="2"/>
  <c r="M91" i="2"/>
  <c r="M76" i="2"/>
  <c r="M77" i="2"/>
  <c r="M92" i="2"/>
  <c r="M80" i="2"/>
  <c r="M79" i="2"/>
  <c r="M90" i="2"/>
  <c r="M89" i="2"/>
  <c r="M87" i="2"/>
  <c r="M78" i="2"/>
  <c r="M81" i="2"/>
  <c r="M83" i="2"/>
  <c r="M88" i="2"/>
  <c r="M98" i="2"/>
  <c r="M82" i="2"/>
  <c r="M97" i="2"/>
  <c r="M75" i="2"/>
  <c r="M86" i="2"/>
  <c r="J94" i="2"/>
  <c r="J85" i="2"/>
  <c r="J84" i="2"/>
  <c r="J96" i="2"/>
  <c r="J95" i="2"/>
  <c r="J93" i="2"/>
  <c r="J91" i="2"/>
  <c r="J76" i="2"/>
  <c r="J77" i="2"/>
  <c r="J92" i="2"/>
  <c r="J80" i="2"/>
  <c r="J79" i="2"/>
  <c r="J90" i="2"/>
  <c r="J89" i="2"/>
  <c r="J87" i="2"/>
  <c r="J78" i="2"/>
  <c r="J81" i="2"/>
  <c r="J83" i="2"/>
  <c r="J88" i="2"/>
  <c r="J98" i="2"/>
  <c r="J82" i="2"/>
  <c r="J97" i="2"/>
  <c r="J75" i="2"/>
  <c r="J86" i="2"/>
  <c r="G94" i="2"/>
  <c r="G85" i="2"/>
  <c r="G84" i="2"/>
  <c r="G96" i="2"/>
  <c r="G95" i="2"/>
  <c r="G93" i="2"/>
  <c r="G91" i="2"/>
  <c r="G76" i="2"/>
  <c r="G77" i="2"/>
  <c r="G92" i="2"/>
  <c r="G80" i="2"/>
  <c r="G79" i="2"/>
  <c r="G90" i="2"/>
  <c r="G89" i="2"/>
  <c r="G87" i="2"/>
  <c r="G78" i="2"/>
  <c r="G81" i="2"/>
  <c r="G83" i="2"/>
  <c r="G88" i="2"/>
  <c r="G98" i="2"/>
  <c r="G82" i="2"/>
  <c r="G97" i="2"/>
  <c r="G75" i="2"/>
  <c r="G86" i="2"/>
  <c r="D75" i="2"/>
  <c r="D97" i="2"/>
  <c r="D82" i="2"/>
  <c r="D98" i="2"/>
  <c r="D88" i="2"/>
  <c r="D83" i="2"/>
  <c r="D81" i="2"/>
  <c r="D78" i="2"/>
  <c r="D87" i="2"/>
  <c r="D89" i="2"/>
  <c r="D90" i="2"/>
  <c r="D79" i="2"/>
  <c r="D80" i="2"/>
  <c r="D92" i="2"/>
  <c r="D77" i="2"/>
  <c r="D76" i="2"/>
  <c r="D91" i="2"/>
  <c r="D93" i="2"/>
  <c r="D95" i="2"/>
  <c r="D96" i="2"/>
  <c r="D84" i="2"/>
  <c r="D85" i="2"/>
  <c r="D94" i="2"/>
  <c r="D86" i="2"/>
  <c r="M159" i="2"/>
  <c r="M158" i="2"/>
  <c r="M157" i="2"/>
  <c r="M156" i="2"/>
  <c r="M153" i="2"/>
  <c r="M151" i="2"/>
  <c r="M150" i="2"/>
  <c r="M149" i="2"/>
  <c r="M147" i="2"/>
  <c r="M146" i="2"/>
  <c r="M145" i="2"/>
  <c r="M144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37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68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195" i="2"/>
  <c r="M318" i="2"/>
  <c r="M317" i="2"/>
  <c r="M316" i="2"/>
  <c r="M315" i="2"/>
  <c r="M314" i="2"/>
  <c r="M313" i="2"/>
  <c r="M312" i="2"/>
  <c r="M311" i="2"/>
  <c r="M310" i="2"/>
  <c r="M309" i="2"/>
  <c r="J318" i="2"/>
  <c r="J317" i="2"/>
  <c r="J316" i="2"/>
  <c r="J315" i="2"/>
  <c r="J314" i="2"/>
  <c r="J313" i="2"/>
  <c r="J312" i="2"/>
  <c r="J311" i="2"/>
  <c r="J310" i="2"/>
  <c r="J309" i="2"/>
  <c r="G318" i="2"/>
  <c r="G317" i="2"/>
  <c r="G316" i="2"/>
  <c r="G315" i="2"/>
  <c r="G314" i="2"/>
  <c r="G313" i="2"/>
  <c r="G312" i="2"/>
  <c r="G311" i="2"/>
  <c r="G310" i="2"/>
  <c r="G309" i="2"/>
  <c r="C319" i="2"/>
  <c r="E319" i="2"/>
  <c r="F319" i="2"/>
  <c r="H319" i="2"/>
  <c r="I319" i="2"/>
  <c r="K319" i="2"/>
  <c r="L319" i="2"/>
  <c r="B319" i="2"/>
  <c r="D310" i="2"/>
  <c r="D311" i="2"/>
  <c r="D312" i="2"/>
  <c r="D313" i="2"/>
  <c r="D314" i="2"/>
  <c r="D315" i="2"/>
  <c r="D316" i="2"/>
  <c r="D317" i="2"/>
  <c r="D318" i="2"/>
  <c r="D309" i="2"/>
  <c r="M301" i="2"/>
  <c r="M300" i="2"/>
  <c r="M299" i="2"/>
  <c r="M298" i="2"/>
  <c r="M297" i="2"/>
  <c r="M296" i="2"/>
  <c r="M295" i="2"/>
  <c r="M294" i="2"/>
  <c r="M293" i="2"/>
  <c r="M292" i="2"/>
  <c r="M291" i="2"/>
  <c r="M290" i="2"/>
  <c r="M288" i="2"/>
  <c r="M287" i="2"/>
  <c r="M286" i="2"/>
  <c r="M285" i="2"/>
  <c r="M284" i="2"/>
  <c r="M283" i="2"/>
  <c r="M282" i="2"/>
  <c r="M281" i="2"/>
  <c r="M280" i="2"/>
  <c r="J301" i="2"/>
  <c r="J300" i="2"/>
  <c r="J299" i="2"/>
  <c r="J298" i="2"/>
  <c r="J297" i="2"/>
  <c r="J296" i="2"/>
  <c r="J295" i="2"/>
  <c r="J294" i="2"/>
  <c r="J293" i="2"/>
  <c r="J292" i="2"/>
  <c r="J291" i="2"/>
  <c r="J290" i="2"/>
  <c r="J288" i="2"/>
  <c r="J287" i="2"/>
  <c r="J286" i="2"/>
  <c r="J285" i="2"/>
  <c r="J284" i="2"/>
  <c r="J283" i="2"/>
  <c r="J282" i="2"/>
  <c r="J281" i="2"/>
  <c r="J280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8" i="2"/>
  <c r="G287" i="2"/>
  <c r="G286" i="2"/>
  <c r="G285" i="2"/>
  <c r="G284" i="2"/>
  <c r="G283" i="2"/>
  <c r="G282" i="2"/>
  <c r="G281" i="2"/>
  <c r="G280" i="2"/>
  <c r="D281" i="2"/>
  <c r="D282" i="2"/>
  <c r="D283" i="2"/>
  <c r="D284" i="2"/>
  <c r="D285" i="2"/>
  <c r="D286" i="2"/>
  <c r="D287" i="2"/>
  <c r="D288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280" i="2"/>
  <c r="C302" i="2"/>
  <c r="E302" i="2"/>
  <c r="F302" i="2"/>
  <c r="H302" i="2"/>
  <c r="I302" i="2"/>
  <c r="K302" i="2"/>
  <c r="L302" i="2"/>
  <c r="B302" i="2"/>
  <c r="M272" i="2"/>
  <c r="M271" i="2"/>
  <c r="M270" i="2"/>
  <c r="M269" i="2"/>
  <c r="M268" i="2"/>
  <c r="M267" i="2"/>
  <c r="M266" i="2"/>
  <c r="M265" i="2"/>
  <c r="M264" i="2"/>
  <c r="M263" i="2"/>
  <c r="M262" i="2"/>
  <c r="M261" i="2"/>
  <c r="M260" i="2"/>
  <c r="M259" i="2"/>
  <c r="M258" i="2"/>
  <c r="M257" i="2"/>
  <c r="M255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5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5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55" i="2"/>
  <c r="C273" i="2"/>
  <c r="E273" i="2"/>
  <c r="F273" i="2"/>
  <c r="H273" i="2"/>
  <c r="I273" i="2"/>
  <c r="K273" i="2"/>
  <c r="L273" i="2"/>
  <c r="B273" i="2"/>
  <c r="C219" i="2"/>
  <c r="E219" i="2"/>
  <c r="F219" i="2"/>
  <c r="H219" i="2"/>
  <c r="I219" i="2"/>
  <c r="K219" i="2"/>
  <c r="L219" i="2"/>
  <c r="B219" i="2"/>
  <c r="C188" i="2"/>
  <c r="E188" i="2"/>
  <c r="F188" i="2"/>
  <c r="H188" i="2"/>
  <c r="I188" i="2"/>
  <c r="K188" i="2"/>
  <c r="L188" i="2"/>
  <c r="D99" i="2" l="1"/>
  <c r="G99" i="2"/>
  <c r="J99" i="2"/>
  <c r="M99" i="2"/>
  <c r="D273" i="2"/>
  <c r="G273" i="2"/>
  <c r="D319" i="2"/>
  <c r="J273" i="2"/>
  <c r="J319" i="2"/>
  <c r="M319" i="2"/>
  <c r="M302" i="2"/>
  <c r="G319" i="2"/>
  <c r="M219" i="2"/>
  <c r="M188" i="2"/>
  <c r="D302" i="2"/>
  <c r="J302" i="2"/>
  <c r="G219" i="2"/>
  <c r="J219" i="2"/>
  <c r="D188" i="2"/>
  <c r="G188" i="2"/>
  <c r="J188" i="2"/>
  <c r="D219" i="2"/>
  <c r="M273" i="2"/>
  <c r="G302" i="2"/>
  <c r="D400" i="2" l="1"/>
  <c r="C398" i="2"/>
  <c r="D398" i="2" s="1"/>
  <c r="C394" i="2"/>
  <c r="D394" i="2" s="1"/>
  <c r="C390" i="2" l="1"/>
  <c r="D390" i="2" s="1"/>
  <c r="C383" i="2" l="1"/>
  <c r="D383" i="2" l="1"/>
  <c r="D407" i="2" s="1"/>
  <c r="C407" i="2"/>
  <c r="L160" i="2" l="1"/>
  <c r="M160" i="2" s="1"/>
  <c r="L155" i="2" l="1"/>
  <c r="M155" i="2" s="1"/>
  <c r="L154" i="2"/>
  <c r="M154" i="2" s="1"/>
  <c r="L152" i="2"/>
  <c r="M152" i="2" s="1"/>
  <c r="L148" i="2"/>
  <c r="M148" i="2" s="1"/>
  <c r="M142" i="2" l="1"/>
  <c r="M143" i="2"/>
  <c r="M138" i="2" l="1"/>
  <c r="L139" i="2"/>
  <c r="M139" i="2" s="1"/>
  <c r="M140" i="2"/>
  <c r="M141" i="2"/>
  <c r="L137" i="2"/>
  <c r="L248" i="2" l="1"/>
  <c r="M248" i="2"/>
  <c r="M137" i="2"/>
  <c r="L161" i="2"/>
  <c r="K161" i="2"/>
  <c r="M161" i="2" l="1"/>
  <c r="F407" i="2" l="1"/>
  <c r="G394" i="2"/>
  <c r="G407" i="2" s="1"/>
  <c r="I161" i="2" l="1"/>
  <c r="F161" i="2"/>
  <c r="C161" i="2"/>
  <c r="E161" i="2"/>
  <c r="B161" i="2"/>
  <c r="D161" i="2" l="1"/>
  <c r="G161" i="2"/>
  <c r="J161" i="2"/>
  <c r="H161" i="2"/>
</calcChain>
</file>

<file path=xl/sharedStrings.xml><?xml version="1.0" encoding="utf-8"?>
<sst xmlns="http://schemas.openxmlformats.org/spreadsheetml/2006/main" count="1131" uniqueCount="80">
  <si>
    <t>السنة الجامعية</t>
  </si>
  <si>
    <t>2012/2011</t>
  </si>
  <si>
    <t>2013/2012</t>
  </si>
  <si>
    <t>2014/2013</t>
  </si>
  <si>
    <t>المجموع</t>
  </si>
  <si>
    <t xml:space="preserve"> 1ـ تطور عدد المؤسسات حسب الولاية </t>
  </si>
  <si>
    <t xml:space="preserve"> القطاع العمومي</t>
  </si>
  <si>
    <t>القطاع الخاص</t>
  </si>
  <si>
    <t>الولاية</t>
  </si>
  <si>
    <t>تونس</t>
  </si>
  <si>
    <t>أريانة</t>
  </si>
  <si>
    <t xml:space="preserve">منوبة </t>
  </si>
  <si>
    <t>بن عروس</t>
  </si>
  <si>
    <t>نابل</t>
  </si>
  <si>
    <t>زغوان</t>
  </si>
  <si>
    <t>بنزرت</t>
  </si>
  <si>
    <t>باجة</t>
  </si>
  <si>
    <t>الكاف</t>
  </si>
  <si>
    <t>جندوبة</t>
  </si>
  <si>
    <t>سليانة</t>
  </si>
  <si>
    <t>سوسة</t>
  </si>
  <si>
    <t>المنستير</t>
  </si>
  <si>
    <t>المهدية</t>
  </si>
  <si>
    <t>صفاقس</t>
  </si>
  <si>
    <t>القيروان</t>
  </si>
  <si>
    <t>القصرين</t>
  </si>
  <si>
    <t>سيدي بوزيد</t>
  </si>
  <si>
    <t>قابس</t>
  </si>
  <si>
    <t>قفصة</t>
  </si>
  <si>
    <t>مدنين</t>
  </si>
  <si>
    <t>تطاوين</t>
  </si>
  <si>
    <t>توزر</t>
  </si>
  <si>
    <t>قبلي</t>
  </si>
  <si>
    <t>2ـ  تطور مجموع الطلبة  حسب  الولاية</t>
  </si>
  <si>
    <t>7ـ تطور عدد الطلبة المسجلين  بالماجستير بحث حسب الولاية</t>
  </si>
  <si>
    <t>6ـ تطور عدد الطلبة المسجلين  بالماجستير (مهني وبحث) حسب الولاية</t>
  </si>
  <si>
    <t>8ـ تطور عدد الطلبة المسجلين  بالماجستير مهني حسب الولاية</t>
  </si>
  <si>
    <t>9ـ تطور عدد الطلبة المسجلين بالدكتوراه حسب الولاية</t>
  </si>
  <si>
    <t>1ـ تطور عدد الخريجين حسب الولاية</t>
  </si>
  <si>
    <t>2ـ تطور عدد خريجي الإجازات حسب الولاية</t>
  </si>
  <si>
    <t>3ـ تطور عدد خريجي الإجازات  الأساسية حسب الولاية</t>
  </si>
  <si>
    <t>4ـ تطور عدد خريجي الإجازات  التطبيقيية حسب الولاية</t>
  </si>
  <si>
    <t xml:space="preserve">      5ـ تطور عدد خريجي الماجستير (بحث ومهني) حسب الولاية</t>
  </si>
  <si>
    <t xml:space="preserve"> 6ـ تطور عدد خريجي ماجستير بحث حسب الولاية</t>
  </si>
  <si>
    <t xml:space="preserve">7ـ تطور عدد خريجي ماجستير مهني حسب الولاية </t>
  </si>
  <si>
    <t xml:space="preserve">8ـ تطور عدد خريجي الدكتوراه حسب الولاية </t>
  </si>
  <si>
    <t>مجموع الأساتذة</t>
  </si>
  <si>
    <t>منهم اناث</t>
  </si>
  <si>
    <t xml:space="preserve">1ـ تطور عدد المدرسين كامل الوقت حسب الولاية </t>
  </si>
  <si>
    <t xml:space="preserve">6ـ تطور عدد المساعدين بما فيهم المتعاقدين حسب الولاية </t>
  </si>
  <si>
    <t>منوبة</t>
  </si>
  <si>
    <t>مكتب الدراسات والتخطيط والبرمجة</t>
  </si>
  <si>
    <t>الفهـــــــــــرس</t>
  </si>
  <si>
    <t xml:space="preserve">إحصائيات عامة حول التعليم العالي </t>
  </si>
  <si>
    <t>3ـ تطور عدد الطلبة المسجلين  بالإجازات حسب الولاية</t>
  </si>
  <si>
    <t>4ـ تطور عدد الطلبة المسجلين  بالإجازات الأساسية حسب الولاية</t>
  </si>
  <si>
    <t>5ـ تطور عدد الطلبة المسجلين  بالإجازات التطبيقيية حسب الولاية</t>
  </si>
  <si>
    <t xml:space="preserve"> في القطاعين العمومي والخاص حسب الولاية</t>
  </si>
  <si>
    <t>الطلبـة في القطاعين العمومي والخاص</t>
  </si>
  <si>
    <t>الخريجون في القطاعين العمومي والخاص</t>
  </si>
  <si>
    <t xml:space="preserve">إطـار التدريس في القطاع العمومي </t>
  </si>
  <si>
    <t>............................................................................................................................</t>
  </si>
  <si>
    <t xml:space="preserve">3ـ تطور عدد أساتذة التعليم العالي * حسب الولاية </t>
  </si>
  <si>
    <t xml:space="preserve">4ـ تطور عدد الأساتذة المحاضرين * حسب الولاية </t>
  </si>
  <si>
    <t xml:space="preserve">5ـ تطور عدد الأساتذة المساعدين * حسب الولاية </t>
  </si>
  <si>
    <t>2015-2014</t>
  </si>
  <si>
    <t xml:space="preserve">  الخريجون في القطاعين العمومي والخاص</t>
  </si>
  <si>
    <t xml:space="preserve">  إطار التدريس في القطاع العمومي</t>
  </si>
  <si>
    <t xml:space="preserve">  الطلبة في القطاعين العمومي والخاص</t>
  </si>
  <si>
    <t>2015/2014</t>
  </si>
  <si>
    <t>2011/2010</t>
  </si>
  <si>
    <t xml:space="preserve">7ـ تطور اطار الطب الجامعي  حسب الولاية </t>
  </si>
  <si>
    <t xml:space="preserve">8ـ تطور الإطار التكنولوجي  حسب الولاية </t>
  </si>
  <si>
    <t xml:space="preserve">9ـ تطور إطار التعليم الثانوي  حسب الولاية </t>
  </si>
  <si>
    <t>تونس**</t>
  </si>
  <si>
    <t>** باعتبار الجامعة الافتراضية</t>
  </si>
  <si>
    <t>2016/2015</t>
  </si>
  <si>
    <t xml:space="preserve">2ـ تطور عدد المدرسين الباحثين  (أ + ب)  حسب الولاية </t>
  </si>
  <si>
    <r>
      <t xml:space="preserve"> </t>
    </r>
    <r>
      <rPr>
        <b/>
        <sz val="40"/>
        <rFont val="Traditional Arabic"/>
        <family val="1"/>
      </rPr>
      <t>(</t>
    </r>
    <r>
      <rPr>
        <b/>
        <sz val="26"/>
        <rFont val="Traditional Arabic"/>
        <family val="1"/>
      </rPr>
      <t>2016/2015  -  2012/2011</t>
    </r>
    <r>
      <rPr>
        <b/>
        <sz val="40"/>
        <rFont val="Traditional Arabic"/>
        <family val="1"/>
      </rPr>
      <t>)</t>
    </r>
    <r>
      <rPr>
        <b/>
        <sz val="28"/>
        <rFont val="Traditional Arabic"/>
        <family val="1"/>
      </rPr>
      <t xml:space="preserve">  </t>
    </r>
  </si>
  <si>
    <r>
      <t xml:space="preserve">      </t>
    </r>
    <r>
      <rPr>
        <b/>
        <sz val="11"/>
        <rFont val="Traditional Arabic"/>
        <family val="1"/>
      </rPr>
      <t>*</t>
    </r>
    <r>
      <rPr>
        <sz val="10"/>
        <rFont val="Traditional Arabic"/>
        <family val="1"/>
      </rPr>
      <t xml:space="preserve">  بإعتبار الأجانب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</si>
</sst>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Traditional Arabic"/>
      <family val="1"/>
    </font>
    <font>
      <sz val="11"/>
      <name val="Traditional Arabic"/>
      <family val="1"/>
    </font>
    <font>
      <b/>
      <sz val="11"/>
      <name val="Traditional Arabic"/>
      <family val="1"/>
    </font>
    <font>
      <sz val="11"/>
      <name val="Calibri"/>
      <family val="2"/>
      <scheme val="minor"/>
    </font>
    <font>
      <b/>
      <sz val="38"/>
      <name val="Traditional Arabic"/>
      <family val="1"/>
    </font>
    <font>
      <b/>
      <sz val="28"/>
      <name val="Traditional Arabic"/>
      <family val="1"/>
    </font>
    <font>
      <b/>
      <sz val="40"/>
      <name val="Traditional Arabic"/>
      <family val="1"/>
    </font>
    <font>
      <b/>
      <sz val="26"/>
      <name val="Traditional Arabic"/>
      <family val="1"/>
    </font>
    <font>
      <b/>
      <sz val="16"/>
      <name val="Traditional Arabic"/>
      <family val="1"/>
    </font>
    <font>
      <b/>
      <sz val="18"/>
      <name val="Traditional Arabic"/>
      <family val="1"/>
    </font>
    <font>
      <b/>
      <sz val="48"/>
      <name val="Traditional Arabic"/>
      <family val="1"/>
    </font>
    <font>
      <b/>
      <sz val="36"/>
      <name val="Traditional Arabic"/>
      <family val="1"/>
    </font>
    <font>
      <b/>
      <sz val="14"/>
      <name val="Traditional Arabic"/>
      <family val="1"/>
    </font>
    <font>
      <b/>
      <sz val="10"/>
      <name val="Traditional Arabic"/>
      <family val="1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3" fillId="0" borderId="0" xfId="0" applyFont="1" applyAlignment="1" applyProtection="1">
      <alignment horizontal="right"/>
    </xf>
    <xf numFmtId="0" fontId="3" fillId="0" borderId="0" xfId="0" applyFont="1" applyProtection="1"/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0" fontId="3" fillId="0" borderId="5" xfId="0" applyFont="1" applyBorder="1" applyAlignment="1" applyProtection="1">
      <alignment horizontal="right"/>
    </xf>
    <xf numFmtId="0" fontId="3" fillId="0" borderId="6" xfId="0" applyFont="1" applyBorder="1" applyProtection="1"/>
    <xf numFmtId="0" fontId="3" fillId="0" borderId="7" xfId="0" applyFont="1" applyBorder="1" applyProtection="1"/>
    <xf numFmtId="0" fontId="3" fillId="0" borderId="8" xfId="0" applyFont="1" applyBorder="1" applyAlignment="1" applyProtection="1"/>
    <xf numFmtId="0" fontId="3" fillId="0" borderId="0" xfId="0" applyFont="1" applyBorder="1" applyAlignment="1" applyProtection="1"/>
    <xf numFmtId="0" fontId="3" fillId="0" borderId="9" xfId="0" applyFont="1" applyBorder="1" applyProtection="1"/>
    <xf numFmtId="0" fontId="3" fillId="0" borderId="8" xfId="0" applyFont="1" applyBorder="1" applyProtection="1"/>
    <xf numFmtId="0" fontId="6" fillId="0" borderId="0" xfId="0" applyFont="1" applyBorder="1" applyAlignment="1" applyProtection="1"/>
    <xf numFmtId="0" fontId="3" fillId="0" borderId="8" xfId="0" applyFont="1" applyBorder="1" applyAlignment="1" applyProtection="1">
      <alignment horizontal="right"/>
    </xf>
    <xf numFmtId="0" fontId="9" fillId="0" borderId="0" xfId="0" applyFont="1" applyBorder="1" applyAlignment="1" applyProtection="1"/>
    <xf numFmtId="0" fontId="3" fillId="0" borderId="0" xfId="0" applyFont="1" applyBorder="1" applyAlignment="1" applyProtection="1">
      <alignment vertical="center"/>
    </xf>
    <xf numFmtId="0" fontId="10" fillId="0" borderId="8" xfId="0" applyFont="1" applyBorder="1" applyAlignment="1" applyProtection="1">
      <alignment horizontal="right" vertical="center" readingOrder="2"/>
    </xf>
    <xf numFmtId="0" fontId="10" fillId="0" borderId="0" xfId="0" applyFont="1" applyBorder="1" applyAlignment="1" applyProtection="1">
      <alignment horizontal="right" vertical="center" readingOrder="2"/>
    </xf>
    <xf numFmtId="0" fontId="9" fillId="0" borderId="0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10" fillId="0" borderId="8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/>
    </xf>
    <xf numFmtId="0" fontId="3" fillId="0" borderId="11" xfId="0" applyFont="1" applyBorder="1" applyProtection="1"/>
    <xf numFmtId="0" fontId="3" fillId="0" borderId="12" xfId="0" applyFont="1" applyBorder="1" applyProtection="1"/>
    <xf numFmtId="0" fontId="11" fillId="0" borderId="0" xfId="0" applyFont="1" applyBorder="1" applyAlignment="1" applyProtection="1"/>
    <xf numFmtId="0" fontId="4" fillId="0" borderId="0" xfId="0" applyFont="1" applyFill="1" applyProtection="1"/>
    <xf numFmtId="0" fontId="3" fillId="2" borderId="2" xfId="0" applyFont="1" applyFill="1" applyBorder="1" applyAlignment="1" applyProtection="1">
      <alignment horizontal="left" vertical="center" shrinkToFit="1"/>
    </xf>
    <xf numFmtId="0" fontId="4" fillId="0" borderId="0" xfId="0" applyFont="1" applyProtection="1"/>
    <xf numFmtId="1" fontId="3" fillId="2" borderId="3" xfId="0" applyNumberFormat="1" applyFont="1" applyFill="1" applyBorder="1" applyAlignment="1" applyProtection="1">
      <alignment horizontal="right" vertical="center" shrinkToFit="1"/>
    </xf>
    <xf numFmtId="0" fontId="14" fillId="2" borderId="13" xfId="0" applyFont="1" applyFill="1" applyBorder="1" applyAlignment="1" applyProtection="1">
      <alignment horizontal="center" vertical="center" shrinkToFit="1"/>
    </xf>
    <xf numFmtId="0" fontId="14" fillId="2" borderId="1" xfId="0" applyFont="1" applyFill="1" applyBorder="1" applyAlignment="1" applyProtection="1">
      <alignment horizontal="center" vertical="center" shrinkToFit="1"/>
    </xf>
    <xf numFmtId="1" fontId="3" fillId="0" borderId="3" xfId="0" applyNumberFormat="1" applyFont="1" applyFill="1" applyBorder="1" applyAlignment="1" applyProtection="1">
      <alignment horizontal="right" vertical="center" shrinkToFit="1"/>
    </xf>
    <xf numFmtId="0" fontId="1" fillId="0" borderId="1" xfId="0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right" vertical="center" shrinkToFit="1"/>
    </xf>
    <xf numFmtId="0" fontId="2" fillId="0" borderId="1" xfId="0" applyNumberFormat="1" applyFont="1" applyFill="1" applyBorder="1" applyAlignment="1" applyProtection="1">
      <alignment horizontal="center" vertical="center" shrinkToFit="1"/>
    </xf>
    <xf numFmtId="0" fontId="2" fillId="0" borderId="14" xfId="0" applyNumberFormat="1" applyFont="1" applyFill="1" applyBorder="1" applyAlignment="1" applyProtection="1">
      <alignment horizontal="center" vertical="center" shrinkToFit="1"/>
    </xf>
    <xf numFmtId="1" fontId="3" fillId="0" borderId="1" xfId="0" applyNumberFormat="1" applyFont="1" applyFill="1" applyBorder="1" applyAlignment="1" applyProtection="1">
      <alignment horizontal="right" vertical="center" shrinkToFit="1"/>
    </xf>
    <xf numFmtId="0" fontId="2" fillId="0" borderId="1" xfId="0" applyNumberFormat="1" applyFont="1" applyFill="1" applyBorder="1" applyAlignment="1" applyProtection="1">
      <alignment horizontal="center" shrinkToFit="1"/>
    </xf>
    <xf numFmtId="0" fontId="3" fillId="2" borderId="2" xfId="0" applyFont="1" applyFill="1" applyBorder="1" applyAlignment="1" applyProtection="1">
      <alignment horizontal="right" vertical="center" shrinkToFit="1"/>
    </xf>
    <xf numFmtId="0" fontId="3" fillId="2" borderId="1" xfId="0" applyFont="1" applyFill="1" applyBorder="1" applyAlignment="1" applyProtection="1">
      <alignment horizontal="center" shrinkToFit="1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Protection="1"/>
    <xf numFmtId="0" fontId="3" fillId="0" borderId="0" xfId="0" applyNumberFormat="1" applyFont="1" applyFill="1" applyBorder="1" applyAlignment="1" applyProtection="1">
      <alignment vertical="center" shrinkToFit="1"/>
    </xf>
    <xf numFmtId="0" fontId="3" fillId="0" borderId="0" xfId="0" applyNumberFormat="1" applyFont="1" applyFill="1" applyBorder="1" applyAlignment="1" applyProtection="1">
      <alignment horizontal="center" vertical="center" shrinkToFit="1"/>
    </xf>
    <xf numFmtId="0" fontId="3" fillId="3" borderId="2" xfId="0" applyFont="1" applyFill="1" applyBorder="1" applyAlignment="1" applyProtection="1">
      <alignment horizontal="left" vertical="center" shrinkToFit="1"/>
    </xf>
    <xf numFmtId="1" fontId="3" fillId="3" borderId="3" xfId="0" applyNumberFormat="1" applyFont="1" applyFill="1" applyBorder="1" applyAlignment="1" applyProtection="1">
      <alignment horizontal="right" vertical="center" shrinkToFit="1"/>
    </xf>
    <xf numFmtId="0" fontId="3" fillId="2" borderId="1" xfId="0" applyFont="1" applyFill="1" applyBorder="1" applyAlignment="1" applyProtection="1">
      <alignment horizontal="right" vertical="center" shrinkToFit="1"/>
    </xf>
    <xf numFmtId="0" fontId="4" fillId="0" borderId="0" xfId="0" applyFont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 vertical="center" shrinkToFit="1"/>
    </xf>
    <xf numFmtId="0" fontId="3" fillId="4" borderId="1" xfId="0" applyFont="1" applyFill="1" applyBorder="1" applyAlignment="1" applyProtection="1">
      <alignment horizontal="center" shrinkToFit="1"/>
    </xf>
    <xf numFmtId="0" fontId="4" fillId="0" borderId="6" xfId="0" applyFont="1" applyBorder="1" applyProtection="1"/>
    <xf numFmtId="0" fontId="4" fillId="0" borderId="7" xfId="0" applyFont="1" applyBorder="1" applyProtection="1"/>
    <xf numFmtId="0" fontId="4" fillId="0" borderId="9" xfId="0" applyFont="1" applyBorder="1" applyProtection="1"/>
    <xf numFmtId="0" fontId="4" fillId="0" borderId="11" xfId="0" applyFont="1" applyBorder="1" applyProtection="1"/>
    <xf numFmtId="0" fontId="4" fillId="0" borderId="12" xfId="0" applyFont="1" applyBorder="1" applyProtection="1"/>
    <xf numFmtId="0" fontId="3" fillId="2" borderId="1" xfId="0" applyFont="1" applyFill="1" applyBorder="1" applyAlignment="1" applyProtection="1">
      <alignment horizontal="center" vertical="center" shrinkToFit="1"/>
    </xf>
    <xf numFmtId="0" fontId="3" fillId="2" borderId="1" xfId="0" applyFont="1" applyFill="1" applyBorder="1" applyAlignment="1" applyProtection="1">
      <alignment horizontal="center" vertical="top" shrinkToFit="1"/>
    </xf>
    <xf numFmtId="0" fontId="4" fillId="0" borderId="1" xfId="0" applyFont="1" applyBorder="1" applyProtection="1"/>
    <xf numFmtId="0" fontId="2" fillId="0" borderId="1" xfId="0" applyFont="1" applyFill="1" applyBorder="1" applyAlignment="1" applyProtection="1">
      <alignment horizontal="center" vertical="center" shrinkToFit="1"/>
    </xf>
    <xf numFmtId="1" fontId="3" fillId="3" borderId="14" xfId="0" applyNumberFormat="1" applyFont="1" applyFill="1" applyBorder="1" applyAlignment="1" applyProtection="1">
      <alignment horizontal="right" vertical="center" shrinkToFit="1"/>
    </xf>
    <xf numFmtId="0" fontId="3" fillId="3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 shrinkToFit="1"/>
    </xf>
    <xf numFmtId="1" fontId="1" fillId="0" borderId="1" xfId="0" applyNumberFormat="1" applyFont="1" applyFill="1" applyBorder="1" applyAlignment="1" applyProtection="1">
      <alignment horizontal="center" vertical="center" shrinkToFit="1"/>
    </xf>
    <xf numFmtId="1" fontId="4" fillId="4" borderId="0" xfId="0" applyNumberFormat="1" applyFont="1" applyFill="1" applyBorder="1" applyProtection="1"/>
    <xf numFmtId="1" fontId="15" fillId="4" borderId="0" xfId="0" applyNumberFormat="1" applyFont="1" applyFill="1" applyBorder="1" applyAlignment="1" applyProtection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shrinkToFit="1"/>
    </xf>
    <xf numFmtId="0" fontId="1" fillId="0" borderId="1" xfId="0" applyFont="1" applyBorder="1" applyAlignment="1" applyProtection="1">
      <alignment horizontal="center"/>
    </xf>
    <xf numFmtId="1" fontId="1" fillId="0" borderId="1" xfId="0" applyNumberFormat="1" applyFont="1" applyBorder="1" applyAlignment="1" applyProtection="1">
      <alignment horizontal="center"/>
    </xf>
    <xf numFmtId="1" fontId="4" fillId="0" borderId="0" xfId="0" applyNumberFormat="1" applyFont="1" applyProtection="1"/>
    <xf numFmtId="0" fontId="1" fillId="0" borderId="1" xfId="0" applyFont="1" applyFill="1" applyBorder="1" applyAlignment="1" applyProtection="1">
      <alignment horizontal="center"/>
    </xf>
    <xf numFmtId="1" fontId="1" fillId="0" borderId="1" xfId="0" applyNumberFormat="1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1" fontId="15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/>
    </xf>
    <xf numFmtId="1" fontId="4" fillId="4" borderId="0" xfId="0" applyNumberFormat="1" applyFont="1" applyFill="1" applyProtection="1"/>
    <xf numFmtId="1" fontId="3" fillId="3" borderId="1" xfId="0" applyNumberFormat="1" applyFont="1" applyFill="1" applyBorder="1" applyAlignment="1" applyProtection="1">
      <alignment horizontal="center"/>
    </xf>
    <xf numFmtId="0" fontId="4" fillId="4" borderId="0" xfId="0" applyFont="1" applyFill="1" applyBorder="1" applyProtection="1"/>
    <xf numFmtId="0" fontId="4" fillId="0" borderId="0" xfId="0" applyFont="1" applyAlignment="1" applyProtection="1">
      <alignment horizontal="center" vertical="center" wrapText="1"/>
    </xf>
    <xf numFmtId="0" fontId="4" fillId="0" borderId="0" xfId="0" applyNumberFormat="1" applyFont="1" applyProtection="1"/>
    <xf numFmtId="0" fontId="2" fillId="0" borderId="1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 shrinkToFit="1"/>
    </xf>
    <xf numFmtId="0" fontId="3" fillId="3" borderId="1" xfId="0" applyFont="1" applyFill="1" applyBorder="1" applyAlignment="1" applyProtection="1">
      <alignment horizontal="center" vertical="center" shrinkToFit="1"/>
    </xf>
    <xf numFmtId="0" fontId="12" fillId="0" borderId="8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9" fillId="0" borderId="10" xfId="0" applyFont="1" applyBorder="1" applyAlignment="1" applyProtection="1">
      <alignment horizontal="center"/>
    </xf>
    <xf numFmtId="0" fontId="9" fillId="0" borderId="11" xfId="0" applyFont="1" applyBorder="1" applyAlignment="1" applyProtection="1">
      <alignment horizontal="center"/>
    </xf>
    <xf numFmtId="0" fontId="9" fillId="0" borderId="12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right" vertical="center" shrinkToFit="1" readingOrder="2"/>
    </xf>
    <xf numFmtId="0" fontId="4" fillId="0" borderId="0" xfId="0" applyFont="1" applyAlignment="1" applyProtection="1">
      <alignment horizontal="right" vertical="center" shrinkToFit="1" readingOrder="2"/>
    </xf>
    <xf numFmtId="0" fontId="13" fillId="0" borderId="0" xfId="0" applyNumberFormat="1" applyFont="1" applyFill="1" applyBorder="1" applyAlignment="1" applyProtection="1">
      <alignment horizontal="right" vertical="center" shrinkToFit="1"/>
    </xf>
    <xf numFmtId="0" fontId="3" fillId="2" borderId="13" xfId="0" applyFont="1" applyFill="1" applyBorder="1" applyAlignment="1" applyProtection="1">
      <alignment horizontal="center" vertical="center" shrinkToFit="1"/>
    </xf>
    <xf numFmtId="0" fontId="3" fillId="0" borderId="17" xfId="0" applyFont="1" applyFill="1" applyBorder="1" applyAlignment="1" applyProtection="1">
      <alignment horizontal="right" vertical="center" shrinkToFit="1" readingOrder="2"/>
    </xf>
    <xf numFmtId="0" fontId="10" fillId="0" borderId="8" xfId="0" applyFont="1" applyBorder="1" applyAlignment="1" applyProtection="1">
      <alignment horizontal="right" vertical="center" readingOrder="2"/>
    </xf>
    <xf numFmtId="0" fontId="10" fillId="0" borderId="0" xfId="0" applyFont="1" applyBorder="1" applyAlignment="1" applyProtection="1">
      <alignment horizontal="right" vertical="center" readingOrder="2"/>
    </xf>
    <xf numFmtId="0" fontId="3" fillId="2" borderId="15" xfId="0" applyFont="1" applyFill="1" applyBorder="1" applyAlignment="1" applyProtection="1">
      <alignment horizontal="center" vertical="center" shrinkToFit="1"/>
    </xf>
    <xf numFmtId="0" fontId="3" fillId="2" borderId="16" xfId="0" applyFont="1" applyFill="1" applyBorder="1" applyAlignment="1" applyProtection="1">
      <alignment horizontal="center" vertical="center" shrinkToFit="1"/>
    </xf>
    <xf numFmtId="0" fontId="13" fillId="0" borderId="4" xfId="0" applyNumberFormat="1" applyFont="1" applyFill="1" applyBorder="1" applyAlignment="1" applyProtection="1">
      <alignment horizontal="right" vertical="center" shrinkToFit="1" readingOrder="2"/>
    </xf>
    <xf numFmtId="1" fontId="1" fillId="0" borderId="0" xfId="0" applyNumberFormat="1" applyFont="1" applyFill="1" applyBorder="1" applyAlignment="1" applyProtection="1">
      <alignment horizontal="right" vertical="top" shrinkToFi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404283</xdr:colOff>
      <xdr:row>0</xdr:row>
      <xdr:rowOff>0</xdr:rowOff>
    </xdr:from>
    <xdr:to>
      <xdr:col>8</xdr:col>
      <xdr:colOff>480483</xdr:colOff>
      <xdr:row>4</xdr:row>
      <xdr:rowOff>42334</xdr:rowOff>
    </xdr:to>
    <xdr:pic>
      <xdr:nvPicPr>
        <xdr:cNvPr id="2" name="Picture 2" descr="image0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77164742" y="0"/>
          <a:ext cx="819150" cy="95673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>
    <xdr:from>
      <xdr:col>0</xdr:col>
      <xdr:colOff>66674</xdr:colOff>
      <xdr:row>0</xdr:row>
      <xdr:rowOff>95250</xdr:rowOff>
    </xdr:from>
    <xdr:to>
      <xdr:col>2</xdr:col>
      <xdr:colOff>127000</xdr:colOff>
      <xdr:row>4</xdr:row>
      <xdr:rowOff>42334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81560000" y="95250"/>
          <a:ext cx="1668993" cy="8784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709</xdr:row>
      <xdr:rowOff>19050</xdr:rowOff>
    </xdr:from>
    <xdr:to>
      <xdr:col>1</xdr:col>
      <xdr:colOff>0</xdr:colOff>
      <xdr:row>711</xdr:row>
      <xdr:rowOff>0</xdr:rowOff>
    </xdr:to>
    <xdr:cxnSp macro="">
      <xdr:nvCxnSpPr>
        <xdr:cNvPr id="5" name="Connecteur droit 4"/>
        <xdr:cNvCxnSpPr/>
      </xdr:nvCxnSpPr>
      <xdr:spPr>
        <a:xfrm flipH="1">
          <a:off x="12483122100" y="178689000"/>
          <a:ext cx="952500" cy="438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683</xdr:row>
      <xdr:rowOff>19050</xdr:rowOff>
    </xdr:from>
    <xdr:to>
      <xdr:col>1</xdr:col>
      <xdr:colOff>0</xdr:colOff>
      <xdr:row>685</xdr:row>
      <xdr:rowOff>9525</xdr:rowOff>
    </xdr:to>
    <xdr:cxnSp macro="">
      <xdr:nvCxnSpPr>
        <xdr:cNvPr id="7" name="Connecteur droit 6"/>
        <xdr:cNvCxnSpPr/>
      </xdr:nvCxnSpPr>
      <xdr:spPr>
        <a:xfrm flipH="1">
          <a:off x="12483122100" y="172269150"/>
          <a:ext cx="952500" cy="4476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656</xdr:row>
      <xdr:rowOff>171450</xdr:rowOff>
    </xdr:from>
    <xdr:to>
      <xdr:col>1</xdr:col>
      <xdr:colOff>0</xdr:colOff>
      <xdr:row>659</xdr:row>
      <xdr:rowOff>19050</xdr:rowOff>
    </xdr:to>
    <xdr:cxnSp macro="">
      <xdr:nvCxnSpPr>
        <xdr:cNvPr id="9" name="Connecteur droit 8"/>
        <xdr:cNvCxnSpPr/>
      </xdr:nvCxnSpPr>
      <xdr:spPr>
        <a:xfrm flipH="1">
          <a:off x="12483122100" y="165735000"/>
          <a:ext cx="952500" cy="4953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627</xdr:row>
      <xdr:rowOff>0</xdr:rowOff>
    </xdr:from>
    <xdr:to>
      <xdr:col>1</xdr:col>
      <xdr:colOff>9525</xdr:colOff>
      <xdr:row>629</xdr:row>
      <xdr:rowOff>0</xdr:rowOff>
    </xdr:to>
    <xdr:cxnSp macro="">
      <xdr:nvCxnSpPr>
        <xdr:cNvPr id="11" name="Connecteur droit 10"/>
        <xdr:cNvCxnSpPr/>
      </xdr:nvCxnSpPr>
      <xdr:spPr>
        <a:xfrm flipH="1">
          <a:off x="12483112575" y="158295975"/>
          <a:ext cx="962025" cy="4572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596</xdr:row>
      <xdr:rowOff>47625</xdr:rowOff>
    </xdr:from>
    <xdr:to>
      <xdr:col>1</xdr:col>
      <xdr:colOff>9525</xdr:colOff>
      <xdr:row>598</xdr:row>
      <xdr:rowOff>19050</xdr:rowOff>
    </xdr:to>
    <xdr:cxnSp macro="">
      <xdr:nvCxnSpPr>
        <xdr:cNvPr id="13" name="Connecteur droit 12"/>
        <xdr:cNvCxnSpPr/>
      </xdr:nvCxnSpPr>
      <xdr:spPr>
        <a:xfrm flipH="1">
          <a:off x="12483112575" y="150256875"/>
          <a:ext cx="962025" cy="4286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</xdr:colOff>
      <xdr:row>739</xdr:row>
      <xdr:rowOff>9525</xdr:rowOff>
    </xdr:from>
    <xdr:to>
      <xdr:col>0</xdr:col>
      <xdr:colOff>962025</xdr:colOff>
      <xdr:row>741</xdr:row>
      <xdr:rowOff>0</xdr:rowOff>
    </xdr:to>
    <xdr:cxnSp macro="">
      <xdr:nvCxnSpPr>
        <xdr:cNvPr id="15" name="Connecteur droit 14"/>
        <xdr:cNvCxnSpPr/>
      </xdr:nvCxnSpPr>
      <xdr:spPr>
        <a:xfrm flipH="1">
          <a:off x="12483131625" y="186213750"/>
          <a:ext cx="962024" cy="4476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768</xdr:row>
      <xdr:rowOff>9525</xdr:rowOff>
    </xdr:from>
    <xdr:to>
      <xdr:col>0</xdr:col>
      <xdr:colOff>971549</xdr:colOff>
      <xdr:row>770</xdr:row>
      <xdr:rowOff>0</xdr:rowOff>
    </xdr:to>
    <xdr:cxnSp macro="">
      <xdr:nvCxnSpPr>
        <xdr:cNvPr id="18" name="Connecteur droit 17"/>
        <xdr:cNvCxnSpPr/>
      </xdr:nvCxnSpPr>
      <xdr:spPr>
        <a:xfrm flipH="1">
          <a:off x="12483122101" y="193481325"/>
          <a:ext cx="952499" cy="4476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72</xdr:row>
      <xdr:rowOff>10583</xdr:rowOff>
    </xdr:from>
    <xdr:to>
      <xdr:col>1</xdr:col>
      <xdr:colOff>0</xdr:colOff>
      <xdr:row>74</xdr:row>
      <xdr:rowOff>0</xdr:rowOff>
    </xdr:to>
    <xdr:cxnSp macro="">
      <xdr:nvCxnSpPr>
        <xdr:cNvPr id="14" name="Connecteur droit 13"/>
        <xdr:cNvCxnSpPr/>
      </xdr:nvCxnSpPr>
      <xdr:spPr>
        <a:xfrm flipH="1">
          <a:off x="12483084000" y="21113750"/>
          <a:ext cx="952500" cy="423333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31750</xdr:colOff>
      <xdr:row>134</xdr:row>
      <xdr:rowOff>21167</xdr:rowOff>
    </xdr:from>
    <xdr:to>
      <xdr:col>1</xdr:col>
      <xdr:colOff>0</xdr:colOff>
      <xdr:row>135</xdr:row>
      <xdr:rowOff>222250</xdr:rowOff>
    </xdr:to>
    <xdr:cxnSp macro="">
      <xdr:nvCxnSpPr>
        <xdr:cNvPr id="16" name="Connecteur droit 15"/>
        <xdr:cNvCxnSpPr/>
      </xdr:nvCxnSpPr>
      <xdr:spPr>
        <a:xfrm flipH="1">
          <a:off x="12483084000" y="36068000"/>
          <a:ext cx="941917" cy="43391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781</xdr:row>
      <xdr:rowOff>9525</xdr:rowOff>
    </xdr:from>
    <xdr:to>
      <xdr:col>0</xdr:col>
      <xdr:colOff>971549</xdr:colOff>
      <xdr:row>783</xdr:row>
      <xdr:rowOff>0</xdr:rowOff>
    </xdr:to>
    <xdr:cxnSp macro="">
      <xdr:nvCxnSpPr>
        <xdr:cNvPr id="17" name="Connecteur droit 16"/>
        <xdr:cNvCxnSpPr/>
      </xdr:nvCxnSpPr>
      <xdr:spPr>
        <a:xfrm flipH="1">
          <a:off x="12483086118" y="192022942"/>
          <a:ext cx="952499" cy="45614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811</xdr:row>
      <xdr:rowOff>9525</xdr:rowOff>
    </xdr:from>
    <xdr:to>
      <xdr:col>0</xdr:col>
      <xdr:colOff>971549</xdr:colOff>
      <xdr:row>813</xdr:row>
      <xdr:rowOff>0</xdr:rowOff>
    </xdr:to>
    <xdr:cxnSp macro="">
      <xdr:nvCxnSpPr>
        <xdr:cNvPr id="19" name="Connecteur droit 18"/>
        <xdr:cNvCxnSpPr/>
      </xdr:nvCxnSpPr>
      <xdr:spPr>
        <a:xfrm flipH="1">
          <a:off x="12483086118" y="192022942"/>
          <a:ext cx="952499" cy="45614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549</xdr:row>
      <xdr:rowOff>9525</xdr:rowOff>
    </xdr:from>
    <xdr:to>
      <xdr:col>0</xdr:col>
      <xdr:colOff>971549</xdr:colOff>
      <xdr:row>551</xdr:row>
      <xdr:rowOff>0</xdr:rowOff>
    </xdr:to>
    <xdr:cxnSp macro="">
      <xdr:nvCxnSpPr>
        <xdr:cNvPr id="20" name="Connecteur droit 19"/>
        <xdr:cNvCxnSpPr/>
      </xdr:nvCxnSpPr>
      <xdr:spPr>
        <a:xfrm flipH="1">
          <a:off x="12483086118" y="192022942"/>
          <a:ext cx="952499" cy="45614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521</xdr:row>
      <xdr:rowOff>9525</xdr:rowOff>
    </xdr:from>
    <xdr:to>
      <xdr:col>0</xdr:col>
      <xdr:colOff>971549</xdr:colOff>
      <xdr:row>523</xdr:row>
      <xdr:rowOff>0</xdr:rowOff>
    </xdr:to>
    <xdr:cxnSp macro="">
      <xdr:nvCxnSpPr>
        <xdr:cNvPr id="21" name="Connecteur droit 20"/>
        <xdr:cNvCxnSpPr/>
      </xdr:nvCxnSpPr>
      <xdr:spPr>
        <a:xfrm flipH="1">
          <a:off x="12483086118" y="192022942"/>
          <a:ext cx="952499" cy="45614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497</xdr:row>
      <xdr:rowOff>9525</xdr:rowOff>
    </xdr:from>
    <xdr:to>
      <xdr:col>0</xdr:col>
      <xdr:colOff>971549</xdr:colOff>
      <xdr:row>499</xdr:row>
      <xdr:rowOff>0</xdr:rowOff>
    </xdr:to>
    <xdr:cxnSp macro="">
      <xdr:nvCxnSpPr>
        <xdr:cNvPr id="22" name="Connecteur droit 21"/>
        <xdr:cNvCxnSpPr/>
      </xdr:nvCxnSpPr>
      <xdr:spPr>
        <a:xfrm flipH="1">
          <a:off x="12483086118" y="192022942"/>
          <a:ext cx="952499" cy="45614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469</xdr:row>
      <xdr:rowOff>9525</xdr:rowOff>
    </xdr:from>
    <xdr:to>
      <xdr:col>0</xdr:col>
      <xdr:colOff>971549</xdr:colOff>
      <xdr:row>471</xdr:row>
      <xdr:rowOff>0</xdr:rowOff>
    </xdr:to>
    <xdr:cxnSp macro="">
      <xdr:nvCxnSpPr>
        <xdr:cNvPr id="23" name="Connecteur droit 22"/>
        <xdr:cNvCxnSpPr/>
      </xdr:nvCxnSpPr>
      <xdr:spPr>
        <a:xfrm flipH="1">
          <a:off x="12483086118" y="192022942"/>
          <a:ext cx="952499" cy="45614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438</xdr:row>
      <xdr:rowOff>9525</xdr:rowOff>
    </xdr:from>
    <xdr:to>
      <xdr:col>0</xdr:col>
      <xdr:colOff>971549</xdr:colOff>
      <xdr:row>440</xdr:row>
      <xdr:rowOff>0</xdr:rowOff>
    </xdr:to>
    <xdr:cxnSp macro="">
      <xdr:nvCxnSpPr>
        <xdr:cNvPr id="24" name="Connecteur droit 23"/>
        <xdr:cNvCxnSpPr/>
      </xdr:nvCxnSpPr>
      <xdr:spPr>
        <a:xfrm flipH="1">
          <a:off x="12483086118" y="192022942"/>
          <a:ext cx="952499" cy="45614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411</xdr:row>
      <xdr:rowOff>9525</xdr:rowOff>
    </xdr:from>
    <xdr:to>
      <xdr:col>0</xdr:col>
      <xdr:colOff>971549</xdr:colOff>
      <xdr:row>413</xdr:row>
      <xdr:rowOff>0</xdr:rowOff>
    </xdr:to>
    <xdr:cxnSp macro="">
      <xdr:nvCxnSpPr>
        <xdr:cNvPr id="25" name="Connecteur droit 24"/>
        <xdr:cNvCxnSpPr/>
      </xdr:nvCxnSpPr>
      <xdr:spPr>
        <a:xfrm flipH="1">
          <a:off x="12483086118" y="192022942"/>
          <a:ext cx="952499" cy="45614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380</xdr:row>
      <xdr:rowOff>9525</xdr:rowOff>
    </xdr:from>
    <xdr:to>
      <xdr:col>0</xdr:col>
      <xdr:colOff>971549</xdr:colOff>
      <xdr:row>382</xdr:row>
      <xdr:rowOff>0</xdr:rowOff>
    </xdr:to>
    <xdr:cxnSp macro="">
      <xdr:nvCxnSpPr>
        <xdr:cNvPr id="26" name="Connecteur droit 25"/>
        <xdr:cNvCxnSpPr/>
      </xdr:nvCxnSpPr>
      <xdr:spPr>
        <a:xfrm flipH="1">
          <a:off x="12483086118" y="192022942"/>
          <a:ext cx="952499" cy="45614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349</xdr:row>
      <xdr:rowOff>9525</xdr:rowOff>
    </xdr:from>
    <xdr:to>
      <xdr:col>0</xdr:col>
      <xdr:colOff>971549</xdr:colOff>
      <xdr:row>351</xdr:row>
      <xdr:rowOff>0</xdr:rowOff>
    </xdr:to>
    <xdr:cxnSp macro="">
      <xdr:nvCxnSpPr>
        <xdr:cNvPr id="27" name="Connecteur droit 26"/>
        <xdr:cNvCxnSpPr/>
      </xdr:nvCxnSpPr>
      <xdr:spPr>
        <a:xfrm flipH="1">
          <a:off x="12483086118" y="192022942"/>
          <a:ext cx="952499" cy="45614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306</xdr:row>
      <xdr:rowOff>9525</xdr:rowOff>
    </xdr:from>
    <xdr:to>
      <xdr:col>0</xdr:col>
      <xdr:colOff>971549</xdr:colOff>
      <xdr:row>308</xdr:row>
      <xdr:rowOff>0</xdr:rowOff>
    </xdr:to>
    <xdr:cxnSp macro="">
      <xdr:nvCxnSpPr>
        <xdr:cNvPr id="28" name="Connecteur droit 27"/>
        <xdr:cNvCxnSpPr/>
      </xdr:nvCxnSpPr>
      <xdr:spPr>
        <a:xfrm flipH="1">
          <a:off x="12483086118" y="192022942"/>
          <a:ext cx="952499" cy="45614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277</xdr:row>
      <xdr:rowOff>9525</xdr:rowOff>
    </xdr:from>
    <xdr:to>
      <xdr:col>0</xdr:col>
      <xdr:colOff>971549</xdr:colOff>
      <xdr:row>279</xdr:row>
      <xdr:rowOff>0</xdr:rowOff>
    </xdr:to>
    <xdr:cxnSp macro="">
      <xdr:nvCxnSpPr>
        <xdr:cNvPr id="29" name="Connecteur droit 28"/>
        <xdr:cNvCxnSpPr/>
      </xdr:nvCxnSpPr>
      <xdr:spPr>
        <a:xfrm flipH="1">
          <a:off x="12483086118" y="192022942"/>
          <a:ext cx="952499" cy="45614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252</xdr:row>
      <xdr:rowOff>9525</xdr:rowOff>
    </xdr:from>
    <xdr:to>
      <xdr:col>0</xdr:col>
      <xdr:colOff>971549</xdr:colOff>
      <xdr:row>254</xdr:row>
      <xdr:rowOff>0</xdr:rowOff>
    </xdr:to>
    <xdr:cxnSp macro="">
      <xdr:nvCxnSpPr>
        <xdr:cNvPr id="30" name="Connecteur droit 29"/>
        <xdr:cNvCxnSpPr/>
      </xdr:nvCxnSpPr>
      <xdr:spPr>
        <a:xfrm flipH="1">
          <a:off x="12483086118" y="192022942"/>
          <a:ext cx="952499" cy="45614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223</xdr:row>
      <xdr:rowOff>9525</xdr:rowOff>
    </xdr:from>
    <xdr:to>
      <xdr:col>0</xdr:col>
      <xdr:colOff>971549</xdr:colOff>
      <xdr:row>225</xdr:row>
      <xdr:rowOff>0</xdr:rowOff>
    </xdr:to>
    <xdr:cxnSp macro="">
      <xdr:nvCxnSpPr>
        <xdr:cNvPr id="31" name="Connecteur droit 30"/>
        <xdr:cNvCxnSpPr/>
      </xdr:nvCxnSpPr>
      <xdr:spPr>
        <a:xfrm flipH="1">
          <a:off x="12483086118" y="192022942"/>
          <a:ext cx="952499" cy="45614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192</xdr:row>
      <xdr:rowOff>9525</xdr:rowOff>
    </xdr:from>
    <xdr:to>
      <xdr:col>0</xdr:col>
      <xdr:colOff>971549</xdr:colOff>
      <xdr:row>194</xdr:row>
      <xdr:rowOff>0</xdr:rowOff>
    </xdr:to>
    <xdr:cxnSp macro="">
      <xdr:nvCxnSpPr>
        <xdr:cNvPr id="32" name="Connecteur droit 31"/>
        <xdr:cNvCxnSpPr/>
      </xdr:nvCxnSpPr>
      <xdr:spPr>
        <a:xfrm flipH="1">
          <a:off x="12483086118" y="192022942"/>
          <a:ext cx="952499" cy="45614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165</xdr:row>
      <xdr:rowOff>9525</xdr:rowOff>
    </xdr:from>
    <xdr:to>
      <xdr:col>0</xdr:col>
      <xdr:colOff>971549</xdr:colOff>
      <xdr:row>167</xdr:row>
      <xdr:rowOff>0</xdr:rowOff>
    </xdr:to>
    <xdr:cxnSp macro="">
      <xdr:nvCxnSpPr>
        <xdr:cNvPr id="33" name="Connecteur droit 32"/>
        <xdr:cNvCxnSpPr/>
      </xdr:nvCxnSpPr>
      <xdr:spPr>
        <a:xfrm flipH="1">
          <a:off x="12483086118" y="192022942"/>
          <a:ext cx="952499" cy="45614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103</xdr:row>
      <xdr:rowOff>9525</xdr:rowOff>
    </xdr:from>
    <xdr:to>
      <xdr:col>0</xdr:col>
      <xdr:colOff>971549</xdr:colOff>
      <xdr:row>105</xdr:row>
      <xdr:rowOff>0</xdr:rowOff>
    </xdr:to>
    <xdr:cxnSp macro="">
      <xdr:nvCxnSpPr>
        <xdr:cNvPr id="34" name="Connecteur droit 33"/>
        <xdr:cNvCxnSpPr/>
      </xdr:nvCxnSpPr>
      <xdr:spPr>
        <a:xfrm flipH="1">
          <a:off x="12483086118" y="192022942"/>
          <a:ext cx="952499" cy="45614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8"/>
  <sheetViews>
    <sheetView rightToLeft="1" tabSelected="1" view="pageBreakPreview" zoomScaleNormal="90" zoomScaleSheetLayoutView="100" zoomScalePageLayoutView="80" workbookViewId="0">
      <selection activeCell="A12" sqref="A12:P12"/>
    </sheetView>
  </sheetViews>
  <sheetFormatPr baseColWidth="10" defaultRowHeight="15" x14ac:dyDescent="0.25"/>
  <cols>
    <col min="1" max="1" width="14.5703125" style="29" customWidth="1"/>
    <col min="2" max="2" width="10.42578125" style="49" customWidth="1"/>
    <col min="3" max="3" width="8.85546875" style="49" customWidth="1"/>
    <col min="4" max="4" width="10.42578125" style="49" customWidth="1"/>
    <col min="5" max="5" width="8.85546875" style="49" customWidth="1"/>
    <col min="6" max="6" width="10.5703125" style="49" customWidth="1"/>
    <col min="7" max="7" width="8.85546875" style="49" customWidth="1"/>
    <col min="8" max="8" width="11.140625" style="29" customWidth="1"/>
    <col min="9" max="9" width="8.85546875" style="29" customWidth="1"/>
    <col min="10" max="10" width="10.28515625" style="29" customWidth="1"/>
    <col min="11" max="11" width="8.85546875" style="29" customWidth="1"/>
    <col min="12" max="12" width="10.42578125" style="29" customWidth="1"/>
    <col min="13" max="13" width="13.85546875" style="29" customWidth="1"/>
    <col min="14" max="16" width="8.7109375" style="29" customWidth="1"/>
    <col min="17" max="16384" width="11.42578125" style="29"/>
  </cols>
  <sheetData>
    <row r="1" spans="1:16" s="2" customFormat="1" ht="18" x14ac:dyDescent="0.45">
      <c r="A1" s="1"/>
    </row>
    <row r="2" spans="1:16" s="2" customFormat="1" ht="18" x14ac:dyDescent="0.45">
      <c r="A2" s="1"/>
    </row>
    <row r="3" spans="1:16" s="2" customFormat="1" ht="18" x14ac:dyDescent="0.45">
      <c r="A3" s="1"/>
    </row>
    <row r="4" spans="1:16" s="2" customFormat="1" ht="18" x14ac:dyDescent="0.45">
      <c r="A4" s="1"/>
    </row>
    <row r="5" spans="1:16" s="2" customFormat="1" ht="18" x14ac:dyDescent="0.45">
      <c r="A5" s="1"/>
    </row>
    <row r="6" spans="1:16" s="2" customFormat="1" ht="18" x14ac:dyDescent="0.45">
      <c r="A6" s="1"/>
    </row>
    <row r="7" spans="1:16" s="2" customFormat="1" ht="18" x14ac:dyDescent="0.45">
      <c r="A7" s="1"/>
    </row>
    <row r="8" spans="1:16" s="2" customFormat="1" ht="18" x14ac:dyDescent="0.4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N8" s="4"/>
    </row>
    <row r="9" spans="1:16" s="2" customFormat="1" ht="18.75" thickBot="1" x14ac:dyDescent="0.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s="2" customFormat="1" ht="18.75" thickTop="1" x14ac:dyDescent="0.4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"/>
    </row>
    <row r="11" spans="1:16" s="2" customFormat="1" ht="18" x14ac:dyDescent="0.4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4"/>
      <c r="M11" s="4"/>
      <c r="N11" s="9"/>
      <c r="O11" s="4"/>
      <c r="P11" s="10"/>
    </row>
    <row r="12" spans="1:16" s="2" customFormat="1" ht="66" customHeight="1" x14ac:dyDescent="1.4">
      <c r="A12" s="90" t="s">
        <v>53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2"/>
    </row>
    <row r="13" spans="1:16" s="2" customFormat="1" ht="70.5" customHeight="1" x14ac:dyDescent="1.4">
      <c r="A13" s="90" t="s">
        <v>57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2"/>
    </row>
    <row r="14" spans="1:16" s="2" customFormat="1" ht="44.25" x14ac:dyDescent="1.05">
      <c r="A14" s="11"/>
      <c r="B14" s="4"/>
      <c r="C14" s="4"/>
      <c r="D14" s="4"/>
      <c r="E14" s="4"/>
      <c r="F14" s="4"/>
      <c r="G14" s="4"/>
      <c r="H14" s="4"/>
      <c r="I14" s="4"/>
      <c r="J14" s="4"/>
      <c r="K14" s="12"/>
      <c r="L14" s="12"/>
      <c r="M14" s="4"/>
      <c r="N14" s="12"/>
      <c r="O14" s="12"/>
      <c r="P14" s="10"/>
    </row>
    <row r="15" spans="1:16" s="2" customFormat="1" ht="62.25" x14ac:dyDescent="1.45">
      <c r="A15" s="87" t="s">
        <v>78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9"/>
    </row>
    <row r="16" spans="1:16" s="2" customFormat="1" ht="18" x14ac:dyDescent="0.4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4"/>
      <c r="M16" s="4"/>
      <c r="N16" s="9"/>
      <c r="O16" s="4"/>
      <c r="P16" s="10"/>
    </row>
    <row r="17" spans="1:16" s="2" customFormat="1" ht="18" x14ac:dyDescent="0.4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4"/>
      <c r="M17" s="4"/>
      <c r="N17" s="9"/>
      <c r="O17" s="4"/>
      <c r="P17" s="10"/>
    </row>
    <row r="18" spans="1:16" s="2" customFormat="1" ht="18" x14ac:dyDescent="0.4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4"/>
      <c r="M18" s="4"/>
      <c r="N18" s="9"/>
      <c r="O18" s="4"/>
      <c r="P18" s="10"/>
    </row>
    <row r="19" spans="1:16" s="2" customFormat="1" ht="18" x14ac:dyDescent="0.45">
      <c r="A19" s="1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0"/>
    </row>
    <row r="20" spans="1:16" s="2" customFormat="1" ht="18" x14ac:dyDescent="0.45">
      <c r="A20" s="1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0"/>
    </row>
    <row r="21" spans="1:16" s="2" customFormat="1" ht="25.5" thickBot="1" x14ac:dyDescent="0.65">
      <c r="A21" s="93" t="s">
        <v>51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5"/>
    </row>
    <row r="22" spans="1:16" s="2" customFormat="1" ht="18.75" thickTop="1" x14ac:dyDescent="0.4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s="2" customFormat="1" ht="18" x14ac:dyDescent="0.4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N23" s="4"/>
      <c r="O23" s="4"/>
    </row>
    <row r="24" spans="1:16" s="2" customFormat="1" ht="24.75" x14ac:dyDescent="0.6">
      <c r="K24" s="14"/>
      <c r="L24" s="14"/>
      <c r="N24" s="14"/>
      <c r="O24" s="14"/>
    </row>
    <row r="25" spans="1:16" s="2" customFormat="1" ht="18.75" thickBot="1" x14ac:dyDescent="0.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N25" s="4"/>
      <c r="O25" s="4"/>
    </row>
    <row r="26" spans="1:16" s="2" customFormat="1" ht="42.75" thickTop="1" x14ac:dyDescent="1">
      <c r="A26" s="96" t="s">
        <v>52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8"/>
    </row>
    <row r="27" spans="1:16" s="2" customFormat="1" ht="18" x14ac:dyDescent="0.45">
      <c r="A27" s="1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10"/>
    </row>
    <row r="28" spans="1:16" s="2" customFormat="1" ht="18" x14ac:dyDescent="0.45">
      <c r="A28" s="1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10"/>
    </row>
    <row r="29" spans="1:16" s="2" customFormat="1" ht="18" x14ac:dyDescent="0.45">
      <c r="A29" s="1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10"/>
    </row>
    <row r="30" spans="1:16" s="2" customFormat="1" ht="18" x14ac:dyDescent="0.45">
      <c r="A30" s="13"/>
      <c r="B30" s="4"/>
      <c r="C30" s="4"/>
      <c r="D30" s="15"/>
      <c r="E30" s="15"/>
      <c r="F30" s="15"/>
      <c r="G30" s="15"/>
      <c r="H30" s="15"/>
      <c r="I30" s="15"/>
      <c r="J30" s="4"/>
      <c r="K30" s="4"/>
      <c r="L30" s="4"/>
      <c r="M30" s="4"/>
      <c r="N30" s="4"/>
      <c r="O30" s="4"/>
      <c r="P30" s="10"/>
    </row>
    <row r="31" spans="1:16" s="2" customFormat="1" ht="18" x14ac:dyDescent="0.45">
      <c r="A31" s="1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0"/>
    </row>
    <row r="32" spans="1:16" s="2" customFormat="1" ht="29.25" x14ac:dyDescent="0.45">
      <c r="A32" s="16" t="s">
        <v>68</v>
      </c>
      <c r="B32" s="17"/>
      <c r="C32" s="17"/>
      <c r="D32" s="3"/>
      <c r="E32" s="99" t="s">
        <v>61</v>
      </c>
      <c r="F32" s="99"/>
      <c r="G32" s="99"/>
      <c r="H32" s="99"/>
      <c r="I32" s="99"/>
      <c r="J32" s="99"/>
      <c r="K32" s="99"/>
      <c r="L32" s="99"/>
      <c r="M32" s="99"/>
      <c r="N32" s="99"/>
      <c r="O32" s="18"/>
      <c r="P32" s="10"/>
    </row>
    <row r="33" spans="1:16" s="2" customFormat="1" ht="18" x14ac:dyDescent="0.45">
      <c r="A33" s="19"/>
      <c r="B33" s="4"/>
      <c r="C33" s="4"/>
      <c r="D33" s="4"/>
      <c r="E33" s="4"/>
      <c r="F33" s="4"/>
      <c r="G33" s="4"/>
      <c r="H33" s="4"/>
      <c r="I33" s="4"/>
      <c r="J33" s="4"/>
      <c r="K33" s="4"/>
      <c r="L33" s="3"/>
      <c r="M33" s="4"/>
      <c r="N33" s="4"/>
      <c r="O33" s="3"/>
      <c r="P33" s="10"/>
    </row>
    <row r="34" spans="1:16" s="2" customFormat="1" ht="18" x14ac:dyDescent="0.45">
      <c r="A34" s="19"/>
      <c r="B34" s="4"/>
      <c r="C34" s="4"/>
      <c r="D34" s="15"/>
      <c r="E34" s="15"/>
      <c r="F34" s="15"/>
      <c r="G34" s="15"/>
      <c r="H34" s="15"/>
      <c r="I34" s="15"/>
      <c r="J34" s="4"/>
      <c r="K34" s="4"/>
      <c r="L34" s="3"/>
      <c r="M34" s="4"/>
      <c r="N34" s="4"/>
      <c r="O34" s="3"/>
      <c r="P34" s="10"/>
    </row>
    <row r="35" spans="1:16" s="2" customFormat="1" ht="18" x14ac:dyDescent="0.45">
      <c r="A35" s="19"/>
      <c r="B35" s="4"/>
      <c r="C35" s="4"/>
      <c r="D35" s="4"/>
      <c r="E35" s="4"/>
      <c r="F35" s="4"/>
      <c r="G35" s="4"/>
      <c r="H35" s="4"/>
      <c r="I35" s="4"/>
      <c r="J35" s="4"/>
      <c r="K35" s="4"/>
      <c r="L35" s="3"/>
      <c r="M35" s="4"/>
      <c r="N35" s="4"/>
      <c r="O35" s="3"/>
      <c r="P35" s="10"/>
    </row>
    <row r="36" spans="1:16" s="2" customFormat="1" ht="29.25" x14ac:dyDescent="0.45">
      <c r="A36" s="105" t="s">
        <v>66</v>
      </c>
      <c r="B36" s="106"/>
      <c r="C36" s="106"/>
      <c r="D36" s="106"/>
      <c r="E36" s="99" t="s">
        <v>61</v>
      </c>
      <c r="F36" s="99"/>
      <c r="G36" s="99"/>
      <c r="H36" s="99"/>
      <c r="I36" s="99"/>
      <c r="J36" s="99"/>
      <c r="K36" s="99"/>
      <c r="L36" s="99"/>
      <c r="M36" s="99"/>
      <c r="N36" s="99"/>
      <c r="O36" s="20"/>
      <c r="P36" s="10"/>
    </row>
    <row r="37" spans="1:16" s="2" customFormat="1" ht="18" x14ac:dyDescent="0.45">
      <c r="A37" s="19"/>
      <c r="B37" s="4"/>
      <c r="C37" s="4"/>
      <c r="D37" s="4"/>
      <c r="E37" s="4"/>
      <c r="F37" s="4"/>
      <c r="G37" s="4"/>
      <c r="H37" s="4"/>
      <c r="I37" s="4"/>
      <c r="J37" s="4"/>
      <c r="K37" s="4"/>
      <c r="L37" s="3"/>
      <c r="M37" s="4"/>
      <c r="N37" s="4"/>
      <c r="O37" s="3"/>
      <c r="P37" s="10"/>
    </row>
    <row r="38" spans="1:16" s="2" customFormat="1" ht="18" x14ac:dyDescent="0.45">
      <c r="A38" s="19"/>
      <c r="B38" s="4"/>
      <c r="C38" s="4"/>
      <c r="D38" s="15"/>
      <c r="E38" s="15"/>
      <c r="F38" s="15"/>
      <c r="G38" s="15"/>
      <c r="H38" s="15"/>
      <c r="I38" s="15"/>
      <c r="J38" s="4"/>
      <c r="K38" s="4"/>
      <c r="L38" s="3"/>
      <c r="M38" s="4"/>
      <c r="N38" s="4"/>
      <c r="O38" s="3"/>
      <c r="P38" s="10"/>
    </row>
    <row r="39" spans="1:16" s="2" customFormat="1" ht="18" x14ac:dyDescent="0.45">
      <c r="A39" s="19"/>
      <c r="B39" s="4"/>
      <c r="C39" s="4"/>
      <c r="D39" s="4"/>
      <c r="E39" s="4"/>
      <c r="F39" s="4"/>
      <c r="G39" s="4"/>
      <c r="H39" s="4"/>
      <c r="I39" s="4"/>
      <c r="J39" s="4"/>
      <c r="K39" s="4"/>
      <c r="L39" s="3"/>
      <c r="M39" s="4"/>
      <c r="N39" s="4"/>
      <c r="O39" s="3"/>
      <c r="P39" s="10"/>
    </row>
    <row r="40" spans="1:16" s="2" customFormat="1" ht="29.25" x14ac:dyDescent="0.45">
      <c r="A40" s="21" t="s">
        <v>67</v>
      </c>
      <c r="B40" s="22"/>
      <c r="C40" s="22"/>
      <c r="D40" s="3"/>
      <c r="E40" s="99" t="s">
        <v>61</v>
      </c>
      <c r="F40" s="99"/>
      <c r="G40" s="99"/>
      <c r="H40" s="99"/>
      <c r="I40" s="99"/>
      <c r="J40" s="99"/>
      <c r="K40" s="99"/>
      <c r="L40" s="99"/>
      <c r="M40" s="99"/>
      <c r="N40" s="99"/>
      <c r="O40" s="20"/>
      <c r="P40" s="10"/>
    </row>
    <row r="41" spans="1:16" s="2" customFormat="1" ht="18" x14ac:dyDescent="0.45">
      <c r="A41" s="1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10"/>
    </row>
    <row r="42" spans="1:16" s="2" customFormat="1" ht="18" x14ac:dyDescent="0.45">
      <c r="A42" s="1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10"/>
    </row>
    <row r="43" spans="1:16" s="2" customFormat="1" ht="18" x14ac:dyDescent="0.45">
      <c r="A43" s="1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10"/>
    </row>
    <row r="44" spans="1:16" s="2" customFormat="1" ht="18" x14ac:dyDescent="0.45">
      <c r="A44" s="1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10"/>
    </row>
    <row r="45" spans="1:16" s="2" customFormat="1" ht="18" x14ac:dyDescent="0.45">
      <c r="A45" s="1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10"/>
    </row>
    <row r="46" spans="1:16" s="2" customFormat="1" ht="18.75" thickBot="1" x14ac:dyDescent="0.5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5"/>
    </row>
    <row r="47" spans="1:16" s="2" customFormat="1" ht="18.75" thickTop="1" x14ac:dyDescent="0.45">
      <c r="A47" s="3"/>
      <c r="B47" s="4"/>
      <c r="C47" s="4"/>
      <c r="D47" s="4"/>
      <c r="E47" s="4"/>
      <c r="F47" s="4"/>
      <c r="G47" s="4"/>
      <c r="H47" s="4"/>
      <c r="I47" s="4"/>
      <c r="J47" s="4"/>
    </row>
    <row r="48" spans="1:16" s="2" customFormat="1" ht="18" x14ac:dyDescent="0.45">
      <c r="A48" s="1"/>
    </row>
    <row r="49" spans="1:16" s="2" customFormat="1" ht="18" x14ac:dyDescent="0.45">
      <c r="A49" s="1"/>
    </row>
    <row r="50" spans="1:16" s="2" customFormat="1" ht="18" x14ac:dyDescent="0.45">
      <c r="A50" s="1"/>
    </row>
    <row r="51" spans="1:16" s="2" customFormat="1" ht="18" x14ac:dyDescent="0.45">
      <c r="A51" s="1"/>
    </row>
    <row r="52" spans="1:16" s="2" customFormat="1" ht="18" x14ac:dyDescent="0.45"/>
    <row r="53" spans="1:16" s="2" customFormat="1" ht="18" x14ac:dyDescent="0.45">
      <c r="A53" s="3"/>
      <c r="B53" s="4"/>
      <c r="C53" s="4"/>
      <c r="D53" s="4"/>
      <c r="E53" s="4"/>
      <c r="F53" s="4"/>
      <c r="G53" s="4"/>
      <c r="H53" s="4"/>
      <c r="I53" s="4"/>
      <c r="J53" s="4"/>
    </row>
    <row r="54" spans="1:16" s="2" customFormat="1" ht="18" x14ac:dyDescent="0.45">
      <c r="A54" s="3"/>
      <c r="B54" s="4"/>
      <c r="C54" s="4"/>
      <c r="D54" s="4"/>
      <c r="E54" s="4"/>
      <c r="F54" s="4"/>
      <c r="G54" s="4"/>
      <c r="H54" s="4"/>
      <c r="I54" s="4"/>
      <c r="J54" s="4"/>
    </row>
    <row r="55" spans="1:16" s="2" customFormat="1" ht="18" x14ac:dyDescent="0.45">
      <c r="A55" s="3"/>
      <c r="B55" s="4"/>
      <c r="C55" s="4"/>
      <c r="D55" s="4"/>
      <c r="E55" s="4"/>
      <c r="F55" s="4"/>
      <c r="G55" s="4"/>
      <c r="H55" s="4"/>
      <c r="I55" s="4"/>
      <c r="J55" s="4"/>
    </row>
    <row r="56" spans="1:16" s="2" customFormat="1" ht="18.75" thickBot="1" x14ac:dyDescent="0.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N56" s="4"/>
    </row>
    <row r="57" spans="1:16" s="2" customFormat="1" ht="18.75" thickTop="1" x14ac:dyDescent="0.45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7"/>
    </row>
    <row r="58" spans="1:16" s="2" customFormat="1" ht="18" x14ac:dyDescent="0.45">
      <c r="A58" s="1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10"/>
    </row>
    <row r="59" spans="1:16" s="2" customFormat="1" ht="75" x14ac:dyDescent="1.75">
      <c r="A59" s="13"/>
      <c r="B59" s="4"/>
      <c r="C59" s="4"/>
      <c r="D59" s="4"/>
      <c r="E59" s="4"/>
      <c r="F59" s="4"/>
      <c r="G59" s="4"/>
      <c r="H59" s="4"/>
      <c r="I59" s="4"/>
      <c r="J59" s="4"/>
      <c r="K59" s="26"/>
      <c r="L59" s="4"/>
      <c r="M59" s="4"/>
      <c r="N59" s="26"/>
      <c r="O59" s="4"/>
      <c r="P59" s="10"/>
    </row>
    <row r="60" spans="1:16" s="2" customFormat="1" ht="56.25" x14ac:dyDescent="1.3">
      <c r="A60" s="84" t="s">
        <v>58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6"/>
    </row>
    <row r="61" spans="1:16" s="2" customFormat="1" ht="18" x14ac:dyDescent="0.45">
      <c r="A61" s="1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10"/>
    </row>
    <row r="62" spans="1:16" s="2" customFormat="1" ht="18" x14ac:dyDescent="0.45">
      <c r="A62" s="1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10"/>
    </row>
    <row r="63" spans="1:16" s="2" customFormat="1" ht="18" x14ac:dyDescent="0.45">
      <c r="A63" s="1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10"/>
    </row>
    <row r="64" spans="1:16" s="2" customFormat="1" ht="18" x14ac:dyDescent="0.45">
      <c r="A64" s="1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10"/>
    </row>
    <row r="65" spans="1:16" s="2" customFormat="1" ht="18" x14ac:dyDescent="0.45">
      <c r="A65" s="1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10"/>
    </row>
    <row r="66" spans="1:16" s="2" customFormat="1" ht="18" x14ac:dyDescent="0.45">
      <c r="A66" s="1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10"/>
    </row>
    <row r="67" spans="1:16" s="2" customFormat="1" ht="18" x14ac:dyDescent="0.45">
      <c r="A67" s="1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10"/>
    </row>
    <row r="68" spans="1:16" s="2" customFormat="1" ht="18.75" thickBot="1" x14ac:dyDescent="0.5">
      <c r="A68" s="23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5"/>
    </row>
    <row r="69" spans="1:16" s="2" customFormat="1" ht="18.75" thickTop="1" x14ac:dyDescent="0.4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N69" s="4"/>
    </row>
    <row r="70" spans="1:16" s="2" customFormat="1" ht="18" x14ac:dyDescent="0.4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N70" s="4"/>
    </row>
    <row r="71" spans="1:16" s="27" customFormat="1" ht="22.5" x14ac:dyDescent="0.25">
      <c r="A71" s="102" t="s">
        <v>5</v>
      </c>
      <c r="B71" s="102"/>
      <c r="C71" s="102"/>
      <c r="D71" s="102"/>
      <c r="E71" s="102"/>
      <c r="F71" s="102"/>
      <c r="G71" s="102"/>
      <c r="H71" s="102"/>
      <c r="I71" s="102"/>
      <c r="J71" s="102"/>
    </row>
    <row r="73" spans="1:16" ht="18" x14ac:dyDescent="0.25">
      <c r="A73" s="28" t="s">
        <v>0</v>
      </c>
      <c r="B73" s="103" t="s">
        <v>1</v>
      </c>
      <c r="C73" s="82"/>
      <c r="D73" s="82"/>
      <c r="E73" s="82" t="s">
        <v>2</v>
      </c>
      <c r="F73" s="82"/>
      <c r="G73" s="82"/>
      <c r="H73" s="82" t="s">
        <v>3</v>
      </c>
      <c r="I73" s="82"/>
      <c r="J73" s="82"/>
      <c r="K73" s="82" t="s">
        <v>69</v>
      </c>
      <c r="L73" s="82"/>
      <c r="M73" s="82"/>
      <c r="N73" s="82" t="s">
        <v>76</v>
      </c>
      <c r="O73" s="82"/>
      <c r="P73" s="82"/>
    </row>
    <row r="74" spans="1:16" ht="15.75" customHeight="1" x14ac:dyDescent="0.25">
      <c r="A74" s="30" t="s">
        <v>8</v>
      </c>
      <c r="B74" s="31" t="s">
        <v>6</v>
      </c>
      <c r="C74" s="32" t="s">
        <v>7</v>
      </c>
      <c r="D74" s="32" t="s">
        <v>4</v>
      </c>
      <c r="E74" s="32" t="s">
        <v>6</v>
      </c>
      <c r="F74" s="32" t="s">
        <v>7</v>
      </c>
      <c r="G74" s="32" t="s">
        <v>4</v>
      </c>
      <c r="H74" s="32" t="s">
        <v>6</v>
      </c>
      <c r="I74" s="32" t="s">
        <v>7</v>
      </c>
      <c r="J74" s="32" t="s">
        <v>4</v>
      </c>
      <c r="K74" s="32" t="s">
        <v>6</v>
      </c>
      <c r="L74" s="32" t="s">
        <v>7</v>
      </c>
      <c r="M74" s="32" t="s">
        <v>4</v>
      </c>
      <c r="N74" s="32" t="s">
        <v>6</v>
      </c>
      <c r="O74" s="32" t="s">
        <v>7</v>
      </c>
      <c r="P74" s="32" t="s">
        <v>4</v>
      </c>
    </row>
    <row r="75" spans="1:16" s="27" customFormat="1" ht="18" customHeight="1" x14ac:dyDescent="0.25">
      <c r="A75" s="33" t="s">
        <v>10</v>
      </c>
      <c r="B75" s="34">
        <v>12</v>
      </c>
      <c r="C75" s="34">
        <v>3</v>
      </c>
      <c r="D75" s="34">
        <f t="shared" ref="D75:D98" si="0">SUM(B75:C75)</f>
        <v>15</v>
      </c>
      <c r="E75" s="34">
        <v>12</v>
      </c>
      <c r="F75" s="34">
        <v>3</v>
      </c>
      <c r="G75" s="34">
        <f t="shared" ref="G75:G98" si="1">SUM(E75:F75)</f>
        <v>15</v>
      </c>
      <c r="H75" s="34">
        <v>12</v>
      </c>
      <c r="I75" s="34">
        <v>3</v>
      </c>
      <c r="J75" s="34">
        <f t="shared" ref="J75:J98" si="2">SUM(H75:I75)</f>
        <v>15</v>
      </c>
      <c r="K75" s="34">
        <v>12</v>
      </c>
      <c r="L75" s="34">
        <v>4</v>
      </c>
      <c r="M75" s="34">
        <f t="shared" ref="M75:M98" si="3">SUM(K75:L75)</f>
        <v>16</v>
      </c>
      <c r="N75" s="34">
        <v>12</v>
      </c>
      <c r="O75" s="34">
        <v>4</v>
      </c>
      <c r="P75" s="34">
        <f>O75+N75</f>
        <v>16</v>
      </c>
    </row>
    <row r="76" spans="1:16" s="27" customFormat="1" ht="18" customHeight="1" x14ac:dyDescent="0.25">
      <c r="A76" s="35" t="s">
        <v>25</v>
      </c>
      <c r="B76" s="36">
        <v>3</v>
      </c>
      <c r="C76" s="36"/>
      <c r="D76" s="34">
        <f t="shared" si="0"/>
        <v>3</v>
      </c>
      <c r="E76" s="36">
        <v>4</v>
      </c>
      <c r="F76" s="36"/>
      <c r="G76" s="34">
        <f t="shared" si="1"/>
        <v>4</v>
      </c>
      <c r="H76" s="36">
        <v>4</v>
      </c>
      <c r="I76" s="36"/>
      <c r="J76" s="34">
        <f t="shared" si="2"/>
        <v>4</v>
      </c>
      <c r="K76" s="36">
        <v>4</v>
      </c>
      <c r="L76" s="36"/>
      <c r="M76" s="34">
        <f t="shared" si="3"/>
        <v>4</v>
      </c>
      <c r="N76" s="36">
        <v>4</v>
      </c>
      <c r="O76" s="36"/>
      <c r="P76" s="34">
        <f t="shared" ref="P76:P78" si="4">O76+N76</f>
        <v>4</v>
      </c>
    </row>
    <row r="77" spans="1:16" s="27" customFormat="1" ht="18" customHeight="1" x14ac:dyDescent="0.25">
      <c r="A77" s="35" t="s">
        <v>24</v>
      </c>
      <c r="B77" s="36">
        <v>7</v>
      </c>
      <c r="C77" s="36">
        <v>1</v>
      </c>
      <c r="D77" s="34">
        <f t="shared" si="0"/>
        <v>8</v>
      </c>
      <c r="E77" s="36">
        <v>7</v>
      </c>
      <c r="F77" s="36">
        <v>1</v>
      </c>
      <c r="G77" s="34">
        <f t="shared" si="1"/>
        <v>8</v>
      </c>
      <c r="H77" s="36">
        <v>7</v>
      </c>
      <c r="I77" s="36">
        <v>1</v>
      </c>
      <c r="J77" s="34">
        <f t="shared" si="2"/>
        <v>8</v>
      </c>
      <c r="K77" s="36">
        <v>9</v>
      </c>
      <c r="L77" s="36">
        <v>1</v>
      </c>
      <c r="M77" s="34">
        <f t="shared" si="3"/>
        <v>10</v>
      </c>
      <c r="N77" s="37">
        <v>9</v>
      </c>
      <c r="O77" s="36">
        <v>1</v>
      </c>
      <c r="P77" s="34">
        <f t="shared" si="4"/>
        <v>10</v>
      </c>
    </row>
    <row r="78" spans="1:16" s="27" customFormat="1" ht="18" customHeight="1" x14ac:dyDescent="0.25">
      <c r="A78" s="38" t="s">
        <v>17</v>
      </c>
      <c r="B78" s="34">
        <v>7</v>
      </c>
      <c r="C78" s="34"/>
      <c r="D78" s="34">
        <f t="shared" si="0"/>
        <v>7</v>
      </c>
      <c r="E78" s="34">
        <v>7</v>
      </c>
      <c r="F78" s="34"/>
      <c r="G78" s="34">
        <f t="shared" si="1"/>
        <v>7</v>
      </c>
      <c r="H78" s="34">
        <v>7</v>
      </c>
      <c r="I78" s="34"/>
      <c r="J78" s="34">
        <f t="shared" si="2"/>
        <v>7</v>
      </c>
      <c r="K78" s="34">
        <v>7</v>
      </c>
      <c r="L78" s="34"/>
      <c r="M78" s="34">
        <f t="shared" si="3"/>
        <v>7</v>
      </c>
      <c r="N78" s="36">
        <v>7</v>
      </c>
      <c r="O78" s="34"/>
      <c r="P78" s="34">
        <f t="shared" si="4"/>
        <v>7</v>
      </c>
    </row>
    <row r="79" spans="1:16" s="27" customFormat="1" ht="18" customHeight="1" x14ac:dyDescent="0.25">
      <c r="A79" s="35" t="s">
        <v>21</v>
      </c>
      <c r="B79" s="36">
        <v>12</v>
      </c>
      <c r="C79" s="36"/>
      <c r="D79" s="34">
        <f t="shared" si="0"/>
        <v>12</v>
      </c>
      <c r="E79" s="36">
        <v>12</v>
      </c>
      <c r="F79" s="36"/>
      <c r="G79" s="34">
        <f t="shared" si="1"/>
        <v>12</v>
      </c>
      <c r="H79" s="36">
        <v>12</v>
      </c>
      <c r="I79" s="36"/>
      <c r="J79" s="34">
        <f t="shared" si="2"/>
        <v>12</v>
      </c>
      <c r="K79" s="36">
        <v>12</v>
      </c>
      <c r="L79" s="36">
        <v>2</v>
      </c>
      <c r="M79" s="34">
        <f t="shared" si="3"/>
        <v>14</v>
      </c>
      <c r="N79" s="36">
        <v>12</v>
      </c>
      <c r="O79" s="36">
        <v>2</v>
      </c>
      <c r="P79" s="34">
        <f t="shared" ref="P79:P98" si="5">O79+N79</f>
        <v>14</v>
      </c>
    </row>
    <row r="80" spans="1:16" s="27" customFormat="1" ht="18" customHeight="1" x14ac:dyDescent="0.25">
      <c r="A80" s="35" t="s">
        <v>22</v>
      </c>
      <c r="B80" s="36">
        <v>6</v>
      </c>
      <c r="C80" s="36"/>
      <c r="D80" s="34">
        <f t="shared" si="0"/>
        <v>6</v>
      </c>
      <c r="E80" s="36">
        <v>6</v>
      </c>
      <c r="F80" s="36"/>
      <c r="G80" s="34">
        <f t="shared" si="1"/>
        <v>6</v>
      </c>
      <c r="H80" s="36">
        <v>6</v>
      </c>
      <c r="I80" s="36"/>
      <c r="J80" s="34">
        <f t="shared" si="2"/>
        <v>6</v>
      </c>
      <c r="K80" s="36">
        <v>6</v>
      </c>
      <c r="L80" s="36"/>
      <c r="M80" s="34">
        <f t="shared" si="3"/>
        <v>6</v>
      </c>
      <c r="N80" s="36">
        <v>6</v>
      </c>
      <c r="O80" s="36"/>
      <c r="P80" s="34">
        <f t="shared" si="5"/>
        <v>6</v>
      </c>
    </row>
    <row r="81" spans="1:16" s="27" customFormat="1" ht="18" customHeight="1" x14ac:dyDescent="0.25">
      <c r="A81" s="38" t="s">
        <v>16</v>
      </c>
      <c r="B81" s="34">
        <v>4</v>
      </c>
      <c r="C81" s="34"/>
      <c r="D81" s="34">
        <f t="shared" si="0"/>
        <v>4</v>
      </c>
      <c r="E81" s="34">
        <v>4</v>
      </c>
      <c r="F81" s="34"/>
      <c r="G81" s="34">
        <f t="shared" si="1"/>
        <v>4</v>
      </c>
      <c r="H81" s="34">
        <v>4</v>
      </c>
      <c r="I81" s="34"/>
      <c r="J81" s="34">
        <f t="shared" si="2"/>
        <v>4</v>
      </c>
      <c r="K81" s="34">
        <v>4</v>
      </c>
      <c r="L81" s="34"/>
      <c r="M81" s="34">
        <f t="shared" si="3"/>
        <v>4</v>
      </c>
      <c r="N81" s="34">
        <v>4</v>
      </c>
      <c r="O81" s="34"/>
      <c r="P81" s="34">
        <f t="shared" si="5"/>
        <v>4</v>
      </c>
    </row>
    <row r="82" spans="1:16" s="27" customFormat="1" ht="18" customHeight="1" x14ac:dyDescent="0.25">
      <c r="A82" s="38" t="s">
        <v>12</v>
      </c>
      <c r="B82" s="34">
        <v>3</v>
      </c>
      <c r="C82" s="34">
        <v>1</v>
      </c>
      <c r="D82" s="34">
        <f t="shared" si="0"/>
        <v>4</v>
      </c>
      <c r="E82" s="34">
        <v>3</v>
      </c>
      <c r="F82" s="34">
        <v>1</v>
      </c>
      <c r="G82" s="34">
        <f t="shared" si="1"/>
        <v>4</v>
      </c>
      <c r="H82" s="34">
        <v>3</v>
      </c>
      <c r="I82" s="34">
        <v>1</v>
      </c>
      <c r="J82" s="34">
        <f t="shared" si="2"/>
        <v>4</v>
      </c>
      <c r="K82" s="34">
        <v>3</v>
      </c>
      <c r="L82" s="34">
        <v>1</v>
      </c>
      <c r="M82" s="34">
        <f t="shared" si="3"/>
        <v>4</v>
      </c>
      <c r="N82" s="34">
        <v>3</v>
      </c>
      <c r="O82" s="34">
        <v>1</v>
      </c>
      <c r="P82" s="34">
        <f t="shared" si="5"/>
        <v>4</v>
      </c>
    </row>
    <row r="83" spans="1:16" s="27" customFormat="1" ht="18" customHeight="1" x14ac:dyDescent="0.25">
      <c r="A83" s="38" t="s">
        <v>15</v>
      </c>
      <c r="B83" s="34">
        <v>8</v>
      </c>
      <c r="C83" s="34"/>
      <c r="D83" s="34">
        <f t="shared" si="0"/>
        <v>8</v>
      </c>
      <c r="E83" s="34">
        <v>8</v>
      </c>
      <c r="F83" s="34"/>
      <c r="G83" s="34">
        <f t="shared" si="1"/>
        <v>8</v>
      </c>
      <c r="H83" s="34">
        <v>8</v>
      </c>
      <c r="I83" s="34"/>
      <c r="J83" s="34">
        <f t="shared" si="2"/>
        <v>8</v>
      </c>
      <c r="K83" s="34">
        <v>8</v>
      </c>
      <c r="L83" s="34"/>
      <c r="M83" s="34">
        <f t="shared" si="3"/>
        <v>8</v>
      </c>
      <c r="N83" s="34">
        <v>8</v>
      </c>
      <c r="O83" s="34"/>
      <c r="P83" s="34">
        <f t="shared" si="5"/>
        <v>8</v>
      </c>
    </row>
    <row r="84" spans="1:16" s="27" customFormat="1" ht="18" customHeight="1" x14ac:dyDescent="0.25">
      <c r="A84" s="35" t="s">
        <v>30</v>
      </c>
      <c r="B84" s="36">
        <v>2</v>
      </c>
      <c r="C84" s="36"/>
      <c r="D84" s="34">
        <f t="shared" si="0"/>
        <v>2</v>
      </c>
      <c r="E84" s="36">
        <v>2</v>
      </c>
      <c r="F84" s="36"/>
      <c r="G84" s="34">
        <f t="shared" si="1"/>
        <v>2</v>
      </c>
      <c r="H84" s="36">
        <v>2</v>
      </c>
      <c r="I84" s="36"/>
      <c r="J84" s="34">
        <f t="shared" si="2"/>
        <v>2</v>
      </c>
      <c r="K84" s="36">
        <v>2</v>
      </c>
      <c r="L84" s="36"/>
      <c r="M84" s="34">
        <f t="shared" si="3"/>
        <v>2</v>
      </c>
      <c r="N84" s="36">
        <v>2</v>
      </c>
      <c r="O84" s="36"/>
      <c r="P84" s="34">
        <f t="shared" si="5"/>
        <v>2</v>
      </c>
    </row>
    <row r="85" spans="1:16" s="27" customFormat="1" ht="18" customHeight="1" x14ac:dyDescent="0.25">
      <c r="A85" s="35" t="s">
        <v>31</v>
      </c>
      <c r="B85" s="36">
        <v>2</v>
      </c>
      <c r="C85" s="36"/>
      <c r="D85" s="34">
        <f t="shared" si="0"/>
        <v>2</v>
      </c>
      <c r="E85" s="36">
        <v>2</v>
      </c>
      <c r="F85" s="36"/>
      <c r="G85" s="34">
        <f t="shared" si="1"/>
        <v>2</v>
      </c>
      <c r="H85" s="36">
        <v>2</v>
      </c>
      <c r="I85" s="36"/>
      <c r="J85" s="34">
        <f t="shared" si="2"/>
        <v>2</v>
      </c>
      <c r="K85" s="36">
        <v>2</v>
      </c>
      <c r="L85" s="36"/>
      <c r="M85" s="34">
        <f t="shared" si="3"/>
        <v>2</v>
      </c>
      <c r="N85" s="36">
        <v>2</v>
      </c>
      <c r="O85" s="36"/>
      <c r="P85" s="34">
        <f t="shared" si="5"/>
        <v>2</v>
      </c>
    </row>
    <row r="86" spans="1:16" s="27" customFormat="1" ht="18" customHeight="1" x14ac:dyDescent="0.25">
      <c r="A86" s="38" t="s">
        <v>74</v>
      </c>
      <c r="B86" s="34">
        <v>36</v>
      </c>
      <c r="C86" s="34">
        <v>25</v>
      </c>
      <c r="D86" s="34">
        <f t="shared" si="0"/>
        <v>61</v>
      </c>
      <c r="E86" s="34">
        <v>37</v>
      </c>
      <c r="F86" s="34">
        <v>24</v>
      </c>
      <c r="G86" s="34">
        <f t="shared" si="1"/>
        <v>61</v>
      </c>
      <c r="H86" s="34">
        <v>37</v>
      </c>
      <c r="I86" s="34">
        <v>24</v>
      </c>
      <c r="J86" s="34">
        <f t="shared" si="2"/>
        <v>61</v>
      </c>
      <c r="K86" s="34">
        <v>37</v>
      </c>
      <c r="L86" s="34">
        <v>31</v>
      </c>
      <c r="M86" s="34">
        <f t="shared" si="3"/>
        <v>68</v>
      </c>
      <c r="N86" s="34">
        <v>37</v>
      </c>
      <c r="O86" s="34">
        <v>33</v>
      </c>
      <c r="P86" s="34">
        <f t="shared" si="5"/>
        <v>70</v>
      </c>
    </row>
    <row r="87" spans="1:16" s="27" customFormat="1" ht="18" customHeight="1" x14ac:dyDescent="0.25">
      <c r="A87" s="38" t="s">
        <v>18</v>
      </c>
      <c r="B87" s="34">
        <v>4</v>
      </c>
      <c r="C87" s="34"/>
      <c r="D87" s="34">
        <f t="shared" si="0"/>
        <v>4</v>
      </c>
      <c r="E87" s="34">
        <v>4</v>
      </c>
      <c r="F87" s="34"/>
      <c r="G87" s="34">
        <f t="shared" si="1"/>
        <v>4</v>
      </c>
      <c r="H87" s="34">
        <v>4</v>
      </c>
      <c r="I87" s="34"/>
      <c r="J87" s="34">
        <f t="shared" si="2"/>
        <v>4</v>
      </c>
      <c r="K87" s="34">
        <v>4</v>
      </c>
      <c r="L87" s="34"/>
      <c r="M87" s="34">
        <f t="shared" si="3"/>
        <v>4</v>
      </c>
      <c r="N87" s="34">
        <v>4</v>
      </c>
      <c r="O87" s="34"/>
      <c r="P87" s="34">
        <f t="shared" si="5"/>
        <v>4</v>
      </c>
    </row>
    <row r="88" spans="1:16" s="27" customFormat="1" ht="18" customHeight="1" x14ac:dyDescent="0.25">
      <c r="A88" s="38" t="s">
        <v>14</v>
      </c>
      <c r="B88" s="34">
        <v>3</v>
      </c>
      <c r="C88" s="34"/>
      <c r="D88" s="34">
        <f t="shared" si="0"/>
        <v>3</v>
      </c>
      <c r="E88" s="34">
        <v>3</v>
      </c>
      <c r="F88" s="34"/>
      <c r="G88" s="34">
        <f t="shared" si="1"/>
        <v>3</v>
      </c>
      <c r="H88" s="34">
        <v>3</v>
      </c>
      <c r="I88" s="34"/>
      <c r="J88" s="34">
        <f t="shared" si="2"/>
        <v>3</v>
      </c>
      <c r="K88" s="34">
        <v>3</v>
      </c>
      <c r="L88" s="34"/>
      <c r="M88" s="34">
        <f t="shared" si="3"/>
        <v>3</v>
      </c>
      <c r="N88" s="34">
        <v>3</v>
      </c>
      <c r="O88" s="34"/>
      <c r="P88" s="34">
        <f t="shared" si="5"/>
        <v>3</v>
      </c>
    </row>
    <row r="89" spans="1:16" s="27" customFormat="1" ht="18" customHeight="1" x14ac:dyDescent="0.25">
      <c r="A89" s="38" t="s">
        <v>19</v>
      </c>
      <c r="B89" s="34">
        <v>2</v>
      </c>
      <c r="C89" s="34"/>
      <c r="D89" s="34">
        <f t="shared" si="0"/>
        <v>2</v>
      </c>
      <c r="E89" s="34">
        <v>2</v>
      </c>
      <c r="F89" s="34"/>
      <c r="G89" s="34">
        <f t="shared" si="1"/>
        <v>2</v>
      </c>
      <c r="H89" s="34">
        <v>2</v>
      </c>
      <c r="I89" s="34"/>
      <c r="J89" s="34">
        <f t="shared" si="2"/>
        <v>2</v>
      </c>
      <c r="K89" s="34">
        <v>2</v>
      </c>
      <c r="L89" s="34"/>
      <c r="M89" s="34">
        <f t="shared" si="3"/>
        <v>2</v>
      </c>
      <c r="N89" s="34">
        <v>2</v>
      </c>
      <c r="O89" s="34"/>
      <c r="P89" s="34">
        <f t="shared" si="5"/>
        <v>2</v>
      </c>
    </row>
    <row r="90" spans="1:16" s="27" customFormat="1" ht="18" customHeight="1" x14ac:dyDescent="0.25">
      <c r="A90" s="38" t="s">
        <v>20</v>
      </c>
      <c r="B90" s="34">
        <v>18</v>
      </c>
      <c r="C90" s="34">
        <v>9</v>
      </c>
      <c r="D90" s="34">
        <f t="shared" si="0"/>
        <v>27</v>
      </c>
      <c r="E90" s="34">
        <v>18</v>
      </c>
      <c r="F90" s="34">
        <v>10</v>
      </c>
      <c r="G90" s="34">
        <f t="shared" si="1"/>
        <v>28</v>
      </c>
      <c r="H90" s="34">
        <v>18</v>
      </c>
      <c r="I90" s="34">
        <v>10</v>
      </c>
      <c r="J90" s="34">
        <f t="shared" si="2"/>
        <v>28</v>
      </c>
      <c r="K90" s="34">
        <v>18</v>
      </c>
      <c r="L90" s="34">
        <v>13</v>
      </c>
      <c r="M90" s="34">
        <f t="shared" si="3"/>
        <v>31</v>
      </c>
      <c r="N90" s="34">
        <v>18</v>
      </c>
      <c r="O90" s="34">
        <v>13</v>
      </c>
      <c r="P90" s="34">
        <f t="shared" si="5"/>
        <v>31</v>
      </c>
    </row>
    <row r="91" spans="1:16" s="27" customFormat="1" ht="18" customHeight="1" x14ac:dyDescent="0.25">
      <c r="A91" s="35" t="s">
        <v>26</v>
      </c>
      <c r="B91" s="36">
        <v>2</v>
      </c>
      <c r="C91" s="36"/>
      <c r="D91" s="34">
        <f t="shared" si="0"/>
        <v>2</v>
      </c>
      <c r="E91" s="36">
        <v>3</v>
      </c>
      <c r="F91" s="36"/>
      <c r="G91" s="34">
        <f t="shared" si="1"/>
        <v>3</v>
      </c>
      <c r="H91" s="36">
        <v>3</v>
      </c>
      <c r="I91" s="36"/>
      <c r="J91" s="34">
        <f t="shared" si="2"/>
        <v>3</v>
      </c>
      <c r="K91" s="36">
        <v>3</v>
      </c>
      <c r="L91" s="36"/>
      <c r="M91" s="34">
        <f t="shared" si="3"/>
        <v>3</v>
      </c>
      <c r="N91" s="36">
        <v>3</v>
      </c>
      <c r="O91" s="36"/>
      <c r="P91" s="34">
        <f t="shared" si="5"/>
        <v>3</v>
      </c>
    </row>
    <row r="92" spans="1:16" s="27" customFormat="1" ht="18" customHeight="1" x14ac:dyDescent="0.25">
      <c r="A92" s="35" t="s">
        <v>23</v>
      </c>
      <c r="B92" s="36">
        <v>20</v>
      </c>
      <c r="C92" s="36">
        <v>3</v>
      </c>
      <c r="D92" s="34">
        <f t="shared" si="0"/>
        <v>23</v>
      </c>
      <c r="E92" s="36">
        <v>20</v>
      </c>
      <c r="F92" s="36">
        <v>4</v>
      </c>
      <c r="G92" s="34">
        <f t="shared" si="1"/>
        <v>24</v>
      </c>
      <c r="H92" s="36">
        <v>20</v>
      </c>
      <c r="I92" s="36">
        <v>5</v>
      </c>
      <c r="J92" s="34">
        <f t="shared" si="2"/>
        <v>25</v>
      </c>
      <c r="K92" s="36">
        <v>20</v>
      </c>
      <c r="L92" s="36">
        <v>5</v>
      </c>
      <c r="M92" s="34">
        <f t="shared" si="3"/>
        <v>25</v>
      </c>
      <c r="N92" s="36">
        <v>20</v>
      </c>
      <c r="O92" s="36">
        <v>5</v>
      </c>
      <c r="P92" s="34">
        <f t="shared" si="5"/>
        <v>25</v>
      </c>
    </row>
    <row r="93" spans="1:16" s="27" customFormat="1" ht="18" customHeight="1" x14ac:dyDescent="0.25">
      <c r="A93" s="35" t="s">
        <v>27</v>
      </c>
      <c r="B93" s="36">
        <v>12</v>
      </c>
      <c r="C93" s="36">
        <v>1</v>
      </c>
      <c r="D93" s="34">
        <f t="shared" si="0"/>
        <v>13</v>
      </c>
      <c r="E93" s="36">
        <v>12</v>
      </c>
      <c r="F93" s="36">
        <v>1</v>
      </c>
      <c r="G93" s="34">
        <f t="shared" si="1"/>
        <v>13</v>
      </c>
      <c r="H93" s="36">
        <v>12</v>
      </c>
      <c r="I93" s="36">
        <v>1</v>
      </c>
      <c r="J93" s="34">
        <f t="shared" si="2"/>
        <v>13</v>
      </c>
      <c r="K93" s="36">
        <v>12</v>
      </c>
      <c r="L93" s="36">
        <v>1</v>
      </c>
      <c r="M93" s="34">
        <f t="shared" si="3"/>
        <v>13</v>
      </c>
      <c r="N93" s="36">
        <v>12</v>
      </c>
      <c r="O93" s="36">
        <v>1</v>
      </c>
      <c r="P93" s="34">
        <f t="shared" si="5"/>
        <v>13</v>
      </c>
    </row>
    <row r="94" spans="1:16" s="27" customFormat="1" ht="18" customHeight="1" x14ac:dyDescent="0.6">
      <c r="A94" s="35" t="s">
        <v>32</v>
      </c>
      <c r="B94" s="39">
        <v>1</v>
      </c>
      <c r="C94" s="39"/>
      <c r="D94" s="34">
        <f t="shared" si="0"/>
        <v>1</v>
      </c>
      <c r="E94" s="39">
        <v>1</v>
      </c>
      <c r="F94" s="39"/>
      <c r="G94" s="34">
        <f t="shared" si="1"/>
        <v>1</v>
      </c>
      <c r="H94" s="39">
        <v>1</v>
      </c>
      <c r="I94" s="39"/>
      <c r="J94" s="34">
        <f t="shared" si="2"/>
        <v>1</v>
      </c>
      <c r="K94" s="39">
        <v>1</v>
      </c>
      <c r="L94" s="39"/>
      <c r="M94" s="34">
        <f t="shared" si="3"/>
        <v>1</v>
      </c>
      <c r="N94" s="39">
        <v>1</v>
      </c>
      <c r="O94" s="39"/>
      <c r="P94" s="34">
        <f t="shared" si="5"/>
        <v>1</v>
      </c>
    </row>
    <row r="95" spans="1:16" s="27" customFormat="1" ht="18" customHeight="1" x14ac:dyDescent="0.25">
      <c r="A95" s="35" t="s">
        <v>28</v>
      </c>
      <c r="B95" s="36">
        <v>9</v>
      </c>
      <c r="C95" s="36"/>
      <c r="D95" s="34">
        <f t="shared" si="0"/>
        <v>9</v>
      </c>
      <c r="E95" s="36">
        <v>9</v>
      </c>
      <c r="F95" s="36"/>
      <c r="G95" s="34">
        <f t="shared" si="1"/>
        <v>9</v>
      </c>
      <c r="H95" s="36">
        <v>9</v>
      </c>
      <c r="I95" s="36">
        <v>1</v>
      </c>
      <c r="J95" s="34">
        <f t="shared" si="2"/>
        <v>10</v>
      </c>
      <c r="K95" s="36">
        <v>10</v>
      </c>
      <c r="L95" s="36">
        <v>1</v>
      </c>
      <c r="M95" s="34">
        <f t="shared" si="3"/>
        <v>11</v>
      </c>
      <c r="N95" s="36">
        <v>10</v>
      </c>
      <c r="O95" s="36">
        <v>1</v>
      </c>
      <c r="P95" s="34">
        <f t="shared" si="5"/>
        <v>11</v>
      </c>
    </row>
    <row r="96" spans="1:16" s="27" customFormat="1" ht="18" customHeight="1" x14ac:dyDescent="0.25">
      <c r="A96" s="35" t="s">
        <v>29</v>
      </c>
      <c r="B96" s="36">
        <v>5</v>
      </c>
      <c r="C96" s="36"/>
      <c r="D96" s="34">
        <f t="shared" si="0"/>
        <v>5</v>
      </c>
      <c r="E96" s="36">
        <v>5</v>
      </c>
      <c r="F96" s="36"/>
      <c r="G96" s="34">
        <f t="shared" si="1"/>
        <v>5</v>
      </c>
      <c r="H96" s="36">
        <v>5</v>
      </c>
      <c r="I96" s="36"/>
      <c r="J96" s="34">
        <f t="shared" si="2"/>
        <v>5</v>
      </c>
      <c r="K96" s="36">
        <v>5</v>
      </c>
      <c r="L96" s="36"/>
      <c r="M96" s="34">
        <f t="shared" si="3"/>
        <v>5</v>
      </c>
      <c r="N96" s="36">
        <v>5</v>
      </c>
      <c r="O96" s="36"/>
      <c r="P96" s="34">
        <f t="shared" si="5"/>
        <v>5</v>
      </c>
    </row>
    <row r="97" spans="1:16" s="27" customFormat="1" ht="18" customHeight="1" x14ac:dyDescent="0.25">
      <c r="A97" s="38" t="s">
        <v>11</v>
      </c>
      <c r="B97" s="34">
        <v>11</v>
      </c>
      <c r="C97" s="34"/>
      <c r="D97" s="34">
        <f t="shared" si="0"/>
        <v>11</v>
      </c>
      <c r="E97" s="34">
        <v>11</v>
      </c>
      <c r="F97" s="34"/>
      <c r="G97" s="34">
        <f t="shared" si="1"/>
        <v>11</v>
      </c>
      <c r="H97" s="34">
        <v>11</v>
      </c>
      <c r="I97" s="34"/>
      <c r="J97" s="34">
        <f t="shared" si="2"/>
        <v>11</v>
      </c>
      <c r="K97" s="34">
        <v>11</v>
      </c>
      <c r="L97" s="34">
        <v>1</v>
      </c>
      <c r="M97" s="34">
        <f t="shared" si="3"/>
        <v>12</v>
      </c>
      <c r="N97" s="34">
        <v>11</v>
      </c>
      <c r="O97" s="34">
        <v>1</v>
      </c>
      <c r="P97" s="34">
        <f t="shared" si="5"/>
        <v>12</v>
      </c>
    </row>
    <row r="98" spans="1:16" s="27" customFormat="1" ht="18" customHeight="1" x14ac:dyDescent="0.25">
      <c r="A98" s="38" t="s">
        <v>13</v>
      </c>
      <c r="B98" s="34">
        <v>6</v>
      </c>
      <c r="C98" s="34">
        <v>1</v>
      </c>
      <c r="D98" s="34">
        <f t="shared" si="0"/>
        <v>7</v>
      </c>
      <c r="E98" s="34">
        <v>7</v>
      </c>
      <c r="F98" s="34">
        <v>1</v>
      </c>
      <c r="G98" s="34">
        <f t="shared" si="1"/>
        <v>8</v>
      </c>
      <c r="H98" s="34">
        <v>7</v>
      </c>
      <c r="I98" s="34">
        <v>1</v>
      </c>
      <c r="J98" s="34">
        <f t="shared" si="2"/>
        <v>8</v>
      </c>
      <c r="K98" s="34">
        <v>9</v>
      </c>
      <c r="L98" s="34">
        <v>3</v>
      </c>
      <c r="M98" s="34">
        <f t="shared" si="3"/>
        <v>12</v>
      </c>
      <c r="N98" s="34">
        <v>9</v>
      </c>
      <c r="O98" s="34">
        <v>3</v>
      </c>
      <c r="P98" s="34">
        <f t="shared" si="5"/>
        <v>12</v>
      </c>
    </row>
    <row r="99" spans="1:16" ht="18" x14ac:dyDescent="0.45">
      <c r="A99" s="40" t="s">
        <v>4</v>
      </c>
      <c r="B99" s="41">
        <f t="shared" ref="B99:M99" si="6">SUM(B75:B98)</f>
        <v>195</v>
      </c>
      <c r="C99" s="41">
        <f t="shared" si="6"/>
        <v>44</v>
      </c>
      <c r="D99" s="41">
        <f t="shared" si="6"/>
        <v>239</v>
      </c>
      <c r="E99" s="41">
        <f t="shared" si="6"/>
        <v>199</v>
      </c>
      <c r="F99" s="41">
        <f t="shared" si="6"/>
        <v>45</v>
      </c>
      <c r="G99" s="41">
        <f t="shared" si="6"/>
        <v>244</v>
      </c>
      <c r="H99" s="41">
        <f t="shared" si="6"/>
        <v>199</v>
      </c>
      <c r="I99" s="41">
        <f t="shared" si="6"/>
        <v>47</v>
      </c>
      <c r="J99" s="41">
        <f t="shared" si="6"/>
        <v>246</v>
      </c>
      <c r="K99" s="41">
        <f t="shared" si="6"/>
        <v>204</v>
      </c>
      <c r="L99" s="41">
        <f t="shared" si="6"/>
        <v>63</v>
      </c>
      <c r="M99" s="41">
        <f t="shared" si="6"/>
        <v>267</v>
      </c>
      <c r="N99" s="41">
        <f t="shared" ref="N99:P99" si="7">SUM(N75:N98)</f>
        <v>204</v>
      </c>
      <c r="O99" s="41">
        <f t="shared" si="7"/>
        <v>65</v>
      </c>
      <c r="P99" s="41">
        <f t="shared" si="7"/>
        <v>269</v>
      </c>
    </row>
    <row r="100" spans="1:16" ht="18" x14ac:dyDescent="0.25">
      <c r="A100" s="104" t="s">
        <v>75</v>
      </c>
      <c r="B100" s="104"/>
      <c r="C100" s="104"/>
      <c r="D100" s="104"/>
      <c r="E100" s="42"/>
      <c r="F100" s="42"/>
      <c r="G100" s="42"/>
      <c r="H100" s="43"/>
      <c r="I100" s="43"/>
      <c r="J100" s="43"/>
    </row>
    <row r="102" spans="1:16" s="27" customFormat="1" ht="22.5" x14ac:dyDescent="0.25">
      <c r="A102" s="102" t="s">
        <v>33</v>
      </c>
      <c r="B102" s="102"/>
      <c r="C102" s="102"/>
      <c r="D102" s="102"/>
      <c r="E102" s="102"/>
      <c r="F102" s="102"/>
      <c r="G102" s="102"/>
      <c r="H102" s="102"/>
      <c r="I102" s="102"/>
      <c r="J102" s="102"/>
    </row>
    <row r="103" spans="1:16" ht="18" x14ac:dyDescent="0.25">
      <c r="A103" s="44"/>
      <c r="B103" s="45"/>
      <c r="C103" s="45"/>
      <c r="D103" s="45"/>
      <c r="E103" s="45"/>
      <c r="F103" s="45"/>
      <c r="G103" s="45"/>
      <c r="H103" s="44"/>
      <c r="I103" s="44"/>
      <c r="J103" s="44"/>
    </row>
    <row r="104" spans="1:16" ht="18" x14ac:dyDescent="0.25">
      <c r="A104" s="46" t="s">
        <v>0</v>
      </c>
      <c r="B104" s="82" t="s">
        <v>1</v>
      </c>
      <c r="C104" s="82"/>
      <c r="D104" s="82"/>
      <c r="E104" s="82" t="s">
        <v>2</v>
      </c>
      <c r="F104" s="82"/>
      <c r="G104" s="82"/>
      <c r="H104" s="82" t="s">
        <v>3</v>
      </c>
      <c r="I104" s="82"/>
      <c r="J104" s="82"/>
      <c r="K104" s="82" t="s">
        <v>65</v>
      </c>
      <c r="L104" s="82"/>
      <c r="M104" s="82"/>
      <c r="N104" s="82" t="s">
        <v>76</v>
      </c>
      <c r="O104" s="82"/>
      <c r="P104" s="82"/>
    </row>
    <row r="105" spans="1:16" ht="18" x14ac:dyDescent="0.25">
      <c r="A105" s="47" t="s">
        <v>8</v>
      </c>
      <c r="B105" s="32" t="s">
        <v>6</v>
      </c>
      <c r="C105" s="32" t="s">
        <v>7</v>
      </c>
      <c r="D105" s="32" t="s">
        <v>4</v>
      </c>
      <c r="E105" s="32" t="s">
        <v>6</v>
      </c>
      <c r="F105" s="32" t="s">
        <v>7</v>
      </c>
      <c r="G105" s="32" t="s">
        <v>4</v>
      </c>
      <c r="H105" s="32" t="s">
        <v>6</v>
      </c>
      <c r="I105" s="32" t="s">
        <v>7</v>
      </c>
      <c r="J105" s="32" t="s">
        <v>4</v>
      </c>
      <c r="K105" s="32" t="s">
        <v>6</v>
      </c>
      <c r="L105" s="32" t="s">
        <v>7</v>
      </c>
      <c r="M105" s="32" t="s">
        <v>4</v>
      </c>
      <c r="N105" s="32" t="s">
        <v>6</v>
      </c>
      <c r="O105" s="32" t="s">
        <v>7</v>
      </c>
      <c r="P105" s="32" t="s">
        <v>4</v>
      </c>
    </row>
    <row r="106" spans="1:16" ht="20.25" x14ac:dyDescent="0.25">
      <c r="A106" s="38" t="s">
        <v>10</v>
      </c>
      <c r="B106" s="34">
        <v>16383</v>
      </c>
      <c r="C106" s="34">
        <v>323</v>
      </c>
      <c r="D106" s="34">
        <f>SUM(B106:C106)</f>
        <v>16706</v>
      </c>
      <c r="E106" s="34">
        <v>14918</v>
      </c>
      <c r="F106" s="34">
        <v>426</v>
      </c>
      <c r="G106" s="34">
        <f>SUM(E106:F106)</f>
        <v>15344</v>
      </c>
      <c r="H106" s="34">
        <v>13678</v>
      </c>
      <c r="I106" s="34">
        <v>561</v>
      </c>
      <c r="J106" s="34">
        <f>SUM(H106:I106)</f>
        <v>14239</v>
      </c>
      <c r="K106" s="34">
        <v>12287</v>
      </c>
      <c r="L106" s="34">
        <v>711</v>
      </c>
      <c r="M106" s="34">
        <f>SUM(K106:L106)</f>
        <v>12998</v>
      </c>
      <c r="N106" s="34">
        <v>10998</v>
      </c>
      <c r="O106" s="34">
        <v>788</v>
      </c>
      <c r="P106" s="34">
        <f>O106+N106</f>
        <v>11786</v>
      </c>
    </row>
    <row r="107" spans="1:16" ht="20.25" x14ac:dyDescent="0.25">
      <c r="A107" s="38" t="s">
        <v>25</v>
      </c>
      <c r="B107" s="34">
        <v>2058</v>
      </c>
      <c r="C107" s="34"/>
      <c r="D107" s="34">
        <f t="shared" ref="D107:D129" si="8">SUM(B107:C107)</f>
        <v>2058</v>
      </c>
      <c r="E107" s="34">
        <v>1833</v>
      </c>
      <c r="F107" s="34"/>
      <c r="G107" s="34">
        <f t="shared" ref="G107:G129" si="9">SUM(E107:F107)</f>
        <v>1833</v>
      </c>
      <c r="H107" s="34">
        <v>1956</v>
      </c>
      <c r="I107" s="34"/>
      <c r="J107" s="34">
        <f t="shared" ref="J107:J129" si="10">SUM(H107:I107)</f>
        <v>1956</v>
      </c>
      <c r="K107" s="34">
        <v>1863</v>
      </c>
      <c r="L107" s="34"/>
      <c r="M107" s="34">
        <f t="shared" ref="M107:M129" si="11">SUM(K107:L107)</f>
        <v>1863</v>
      </c>
      <c r="N107" s="34">
        <v>1792</v>
      </c>
      <c r="O107" s="34"/>
      <c r="P107" s="34">
        <f t="shared" ref="P107:P129" si="12">O107+N107</f>
        <v>1792</v>
      </c>
    </row>
    <row r="108" spans="1:16" ht="20.25" x14ac:dyDescent="0.25">
      <c r="A108" s="38" t="s">
        <v>24</v>
      </c>
      <c r="B108" s="34">
        <v>13551</v>
      </c>
      <c r="C108" s="34">
        <v>296</v>
      </c>
      <c r="D108" s="34">
        <f t="shared" si="8"/>
        <v>13847</v>
      </c>
      <c r="E108" s="34">
        <v>11925</v>
      </c>
      <c r="F108" s="34">
        <v>374</v>
      </c>
      <c r="G108" s="34">
        <f t="shared" si="9"/>
        <v>12299</v>
      </c>
      <c r="H108" s="34">
        <v>10686</v>
      </c>
      <c r="I108" s="34">
        <v>302</v>
      </c>
      <c r="J108" s="34">
        <f t="shared" si="10"/>
        <v>10988</v>
      </c>
      <c r="K108" s="34">
        <v>10168</v>
      </c>
      <c r="L108" s="34">
        <v>234</v>
      </c>
      <c r="M108" s="34">
        <f t="shared" si="11"/>
        <v>10402</v>
      </c>
      <c r="N108" s="34">
        <v>8710</v>
      </c>
      <c r="O108" s="34">
        <v>155</v>
      </c>
      <c r="P108" s="34">
        <f t="shared" si="12"/>
        <v>8865</v>
      </c>
    </row>
    <row r="109" spans="1:16" ht="20.25" x14ac:dyDescent="0.25">
      <c r="A109" s="38" t="s">
        <v>17</v>
      </c>
      <c r="B109" s="34">
        <v>5916</v>
      </c>
      <c r="C109" s="34"/>
      <c r="D109" s="34">
        <f t="shared" si="8"/>
        <v>5916</v>
      </c>
      <c r="E109" s="34">
        <v>5292</v>
      </c>
      <c r="F109" s="34"/>
      <c r="G109" s="34">
        <f t="shared" si="9"/>
        <v>5292</v>
      </c>
      <c r="H109" s="34">
        <v>4783</v>
      </c>
      <c r="I109" s="34"/>
      <c r="J109" s="34">
        <f t="shared" si="10"/>
        <v>4783</v>
      </c>
      <c r="K109" s="34">
        <v>5290</v>
      </c>
      <c r="L109" s="34"/>
      <c r="M109" s="34">
        <f t="shared" si="11"/>
        <v>5290</v>
      </c>
      <c r="N109" s="34">
        <v>4938</v>
      </c>
      <c r="O109" s="34"/>
      <c r="P109" s="34">
        <f t="shared" si="12"/>
        <v>4938</v>
      </c>
    </row>
    <row r="110" spans="1:16" ht="20.25" x14ac:dyDescent="0.25">
      <c r="A110" s="38" t="s">
        <v>21</v>
      </c>
      <c r="B110" s="34">
        <v>22262</v>
      </c>
      <c r="C110" s="34"/>
      <c r="D110" s="34">
        <f t="shared" si="8"/>
        <v>22262</v>
      </c>
      <c r="E110" s="34">
        <v>20545</v>
      </c>
      <c r="F110" s="34"/>
      <c r="G110" s="34">
        <f t="shared" si="9"/>
        <v>20545</v>
      </c>
      <c r="H110" s="34">
        <v>20262</v>
      </c>
      <c r="I110" s="34"/>
      <c r="J110" s="34">
        <f t="shared" si="10"/>
        <v>20262</v>
      </c>
      <c r="K110" s="34">
        <v>19584</v>
      </c>
      <c r="L110" s="34">
        <v>175</v>
      </c>
      <c r="M110" s="34">
        <f t="shared" si="11"/>
        <v>19759</v>
      </c>
      <c r="N110" s="34">
        <v>17491</v>
      </c>
      <c r="O110" s="34">
        <v>282</v>
      </c>
      <c r="P110" s="34">
        <f t="shared" si="12"/>
        <v>17773</v>
      </c>
    </row>
    <row r="111" spans="1:16" ht="20.25" x14ac:dyDescent="0.25">
      <c r="A111" s="38" t="s">
        <v>22</v>
      </c>
      <c r="B111" s="34">
        <v>8409</v>
      </c>
      <c r="C111" s="34"/>
      <c r="D111" s="34">
        <f t="shared" si="8"/>
        <v>8409</v>
      </c>
      <c r="E111" s="34">
        <v>7504</v>
      </c>
      <c r="F111" s="34"/>
      <c r="G111" s="34">
        <f t="shared" si="9"/>
        <v>7504</v>
      </c>
      <c r="H111" s="34">
        <v>6719</v>
      </c>
      <c r="I111" s="34"/>
      <c r="J111" s="34">
        <f t="shared" si="10"/>
        <v>6719</v>
      </c>
      <c r="K111" s="34">
        <v>6440</v>
      </c>
      <c r="L111" s="34"/>
      <c r="M111" s="34">
        <f t="shared" si="11"/>
        <v>6440</v>
      </c>
      <c r="N111" s="34">
        <v>5966</v>
      </c>
      <c r="O111" s="34"/>
      <c r="P111" s="34">
        <f t="shared" si="12"/>
        <v>5966</v>
      </c>
    </row>
    <row r="112" spans="1:16" ht="20.25" x14ac:dyDescent="0.25">
      <c r="A112" s="38" t="s">
        <v>16</v>
      </c>
      <c r="B112" s="34">
        <v>3323</v>
      </c>
      <c r="C112" s="34"/>
      <c r="D112" s="34">
        <f t="shared" si="8"/>
        <v>3323</v>
      </c>
      <c r="E112" s="34">
        <v>3247</v>
      </c>
      <c r="F112" s="34"/>
      <c r="G112" s="34">
        <f t="shared" si="9"/>
        <v>3247</v>
      </c>
      <c r="H112" s="34">
        <v>3214</v>
      </c>
      <c r="I112" s="34"/>
      <c r="J112" s="34">
        <f t="shared" si="10"/>
        <v>3214</v>
      </c>
      <c r="K112" s="34">
        <v>3056</v>
      </c>
      <c r="L112" s="34"/>
      <c r="M112" s="34">
        <f t="shared" si="11"/>
        <v>3056</v>
      </c>
      <c r="N112" s="34">
        <v>2733</v>
      </c>
      <c r="O112" s="34"/>
      <c r="P112" s="34">
        <f t="shared" si="12"/>
        <v>2733</v>
      </c>
    </row>
    <row r="113" spans="1:16" ht="20.25" x14ac:dyDescent="0.25">
      <c r="A113" s="38" t="s">
        <v>12</v>
      </c>
      <c r="B113" s="34">
        <v>4130</v>
      </c>
      <c r="C113" s="34">
        <v>191</v>
      </c>
      <c r="D113" s="34">
        <f t="shared" si="8"/>
        <v>4321</v>
      </c>
      <c r="E113" s="34">
        <v>3916</v>
      </c>
      <c r="F113" s="34">
        <v>262</v>
      </c>
      <c r="G113" s="34">
        <f t="shared" si="9"/>
        <v>4178</v>
      </c>
      <c r="H113" s="34">
        <v>4221</v>
      </c>
      <c r="I113" s="34">
        <v>271</v>
      </c>
      <c r="J113" s="34">
        <f t="shared" si="10"/>
        <v>4492</v>
      </c>
      <c r="K113" s="34">
        <v>4289</v>
      </c>
      <c r="L113" s="34">
        <v>303</v>
      </c>
      <c r="M113" s="34">
        <f t="shared" si="11"/>
        <v>4592</v>
      </c>
      <c r="N113" s="34">
        <v>3828</v>
      </c>
      <c r="O113" s="34">
        <v>303</v>
      </c>
      <c r="P113" s="34">
        <f t="shared" si="12"/>
        <v>4131</v>
      </c>
    </row>
    <row r="114" spans="1:16" ht="20.25" x14ac:dyDescent="0.25">
      <c r="A114" s="38" t="s">
        <v>15</v>
      </c>
      <c r="B114" s="34">
        <v>9963</v>
      </c>
      <c r="C114" s="34"/>
      <c r="D114" s="34">
        <f t="shared" si="8"/>
        <v>9963</v>
      </c>
      <c r="E114" s="34">
        <v>10261</v>
      </c>
      <c r="F114" s="34"/>
      <c r="G114" s="34">
        <f t="shared" si="9"/>
        <v>10261</v>
      </c>
      <c r="H114" s="34">
        <v>10759</v>
      </c>
      <c r="I114" s="34"/>
      <c r="J114" s="34">
        <f t="shared" si="10"/>
        <v>10759</v>
      </c>
      <c r="K114" s="34">
        <v>10299</v>
      </c>
      <c r="L114" s="34"/>
      <c r="M114" s="34">
        <f t="shared" si="11"/>
        <v>10299</v>
      </c>
      <c r="N114" s="34">
        <v>8823</v>
      </c>
      <c r="O114" s="34"/>
      <c r="P114" s="34">
        <f t="shared" si="12"/>
        <v>8823</v>
      </c>
    </row>
    <row r="115" spans="1:16" ht="20.25" x14ac:dyDescent="0.25">
      <c r="A115" s="38" t="s">
        <v>30</v>
      </c>
      <c r="B115" s="34">
        <v>471</v>
      </c>
      <c r="C115" s="34"/>
      <c r="D115" s="34">
        <f t="shared" si="8"/>
        <v>471</v>
      </c>
      <c r="E115" s="34">
        <v>355</v>
      </c>
      <c r="F115" s="34"/>
      <c r="G115" s="34">
        <f t="shared" si="9"/>
        <v>355</v>
      </c>
      <c r="H115" s="34">
        <v>335</v>
      </c>
      <c r="I115" s="34"/>
      <c r="J115" s="34">
        <f t="shared" si="10"/>
        <v>335</v>
      </c>
      <c r="K115" s="34">
        <v>290</v>
      </c>
      <c r="L115" s="34"/>
      <c r="M115" s="34">
        <f t="shared" si="11"/>
        <v>290</v>
      </c>
      <c r="N115" s="34">
        <v>261</v>
      </c>
      <c r="O115" s="34"/>
      <c r="P115" s="34">
        <f t="shared" si="12"/>
        <v>261</v>
      </c>
    </row>
    <row r="116" spans="1:16" ht="20.25" x14ac:dyDescent="0.25">
      <c r="A116" s="38" t="s">
        <v>31</v>
      </c>
      <c r="B116" s="34">
        <v>1342</v>
      </c>
      <c r="C116" s="34"/>
      <c r="D116" s="34">
        <f t="shared" si="8"/>
        <v>1342</v>
      </c>
      <c r="E116" s="34">
        <v>1098</v>
      </c>
      <c r="F116" s="34"/>
      <c r="G116" s="34">
        <f t="shared" si="9"/>
        <v>1098</v>
      </c>
      <c r="H116" s="34">
        <v>978</v>
      </c>
      <c r="I116" s="34"/>
      <c r="J116" s="34">
        <f t="shared" si="10"/>
        <v>978</v>
      </c>
      <c r="K116" s="34">
        <v>920</v>
      </c>
      <c r="L116" s="34"/>
      <c r="M116" s="34">
        <f t="shared" si="11"/>
        <v>920</v>
      </c>
      <c r="N116" s="34">
        <v>758</v>
      </c>
      <c r="O116" s="34"/>
      <c r="P116" s="34">
        <f t="shared" si="12"/>
        <v>758</v>
      </c>
    </row>
    <row r="117" spans="1:16" ht="20.25" x14ac:dyDescent="0.25">
      <c r="A117" s="38" t="s">
        <v>9</v>
      </c>
      <c r="B117" s="34">
        <v>85711</v>
      </c>
      <c r="C117" s="34">
        <v>13616</v>
      </c>
      <c r="D117" s="34">
        <f t="shared" si="8"/>
        <v>99327</v>
      </c>
      <c r="E117" s="34">
        <v>79954</v>
      </c>
      <c r="F117" s="34">
        <v>16140</v>
      </c>
      <c r="G117" s="34">
        <f t="shared" si="9"/>
        <v>96094</v>
      </c>
      <c r="H117" s="34">
        <v>75894</v>
      </c>
      <c r="I117" s="34">
        <v>18552</v>
      </c>
      <c r="J117" s="34">
        <f t="shared" si="10"/>
        <v>94446</v>
      </c>
      <c r="K117" s="34">
        <v>71260</v>
      </c>
      <c r="L117" s="34">
        <v>20967</v>
      </c>
      <c r="M117" s="34">
        <f t="shared" si="11"/>
        <v>92227</v>
      </c>
      <c r="N117" s="34">
        <v>65969</v>
      </c>
      <c r="O117" s="34">
        <v>20913</v>
      </c>
      <c r="P117" s="34">
        <f t="shared" si="12"/>
        <v>86882</v>
      </c>
    </row>
    <row r="118" spans="1:16" ht="20.25" x14ac:dyDescent="0.25">
      <c r="A118" s="35" t="s">
        <v>18</v>
      </c>
      <c r="B118" s="34">
        <v>9185</v>
      </c>
      <c r="C118" s="34"/>
      <c r="D118" s="34">
        <f t="shared" si="8"/>
        <v>9185</v>
      </c>
      <c r="E118" s="34">
        <v>8690</v>
      </c>
      <c r="F118" s="34"/>
      <c r="G118" s="34">
        <f t="shared" si="9"/>
        <v>8690</v>
      </c>
      <c r="H118" s="34">
        <v>7864</v>
      </c>
      <c r="I118" s="34"/>
      <c r="J118" s="34">
        <f t="shared" si="10"/>
        <v>7864</v>
      </c>
      <c r="K118" s="34">
        <v>6892</v>
      </c>
      <c r="L118" s="34"/>
      <c r="M118" s="34">
        <f t="shared" si="11"/>
        <v>6892</v>
      </c>
      <c r="N118" s="34">
        <v>6270</v>
      </c>
      <c r="O118" s="34"/>
      <c r="P118" s="34">
        <f t="shared" si="12"/>
        <v>6270</v>
      </c>
    </row>
    <row r="119" spans="1:16" ht="20.25" x14ac:dyDescent="0.25">
      <c r="A119" s="35" t="s">
        <v>14</v>
      </c>
      <c r="B119" s="34">
        <v>1787</v>
      </c>
      <c r="C119" s="34"/>
      <c r="D119" s="34">
        <f t="shared" si="8"/>
        <v>1787</v>
      </c>
      <c r="E119" s="34">
        <v>1729</v>
      </c>
      <c r="F119" s="34"/>
      <c r="G119" s="34">
        <f t="shared" si="9"/>
        <v>1729</v>
      </c>
      <c r="H119" s="34">
        <v>1916</v>
      </c>
      <c r="I119" s="34"/>
      <c r="J119" s="34">
        <f t="shared" si="10"/>
        <v>1916</v>
      </c>
      <c r="K119" s="34">
        <v>1798</v>
      </c>
      <c r="L119" s="34"/>
      <c r="M119" s="34">
        <f t="shared" si="11"/>
        <v>1798</v>
      </c>
      <c r="N119" s="34">
        <v>1571</v>
      </c>
      <c r="O119" s="34"/>
      <c r="P119" s="34">
        <f t="shared" si="12"/>
        <v>1571</v>
      </c>
    </row>
    <row r="120" spans="1:16" ht="20.25" x14ac:dyDescent="0.25">
      <c r="A120" s="35" t="s">
        <v>19</v>
      </c>
      <c r="B120" s="34">
        <v>1321</v>
      </c>
      <c r="C120" s="34"/>
      <c r="D120" s="34">
        <f t="shared" si="8"/>
        <v>1321</v>
      </c>
      <c r="E120" s="34">
        <v>1288</v>
      </c>
      <c r="F120" s="34"/>
      <c r="G120" s="34">
        <f t="shared" si="9"/>
        <v>1288</v>
      </c>
      <c r="H120" s="34">
        <v>1311</v>
      </c>
      <c r="I120" s="34"/>
      <c r="J120" s="34">
        <f t="shared" si="10"/>
        <v>1311</v>
      </c>
      <c r="K120" s="34">
        <v>1721</v>
      </c>
      <c r="L120" s="34"/>
      <c r="M120" s="34">
        <f t="shared" si="11"/>
        <v>1721</v>
      </c>
      <c r="N120" s="34">
        <v>1347</v>
      </c>
      <c r="O120" s="34"/>
      <c r="P120" s="34">
        <f t="shared" si="12"/>
        <v>1347</v>
      </c>
    </row>
    <row r="121" spans="1:16" ht="20.25" x14ac:dyDescent="0.25">
      <c r="A121" s="35" t="s">
        <v>20</v>
      </c>
      <c r="B121" s="34">
        <v>35012</v>
      </c>
      <c r="C121" s="34">
        <v>2442</v>
      </c>
      <c r="D121" s="34">
        <f t="shared" si="8"/>
        <v>37454</v>
      </c>
      <c r="E121" s="34">
        <v>34233</v>
      </c>
      <c r="F121" s="34">
        <v>3591</v>
      </c>
      <c r="G121" s="34">
        <f t="shared" si="9"/>
        <v>37824</v>
      </c>
      <c r="H121" s="34">
        <v>34315</v>
      </c>
      <c r="I121" s="34">
        <v>4937</v>
      </c>
      <c r="J121" s="34">
        <f t="shared" si="10"/>
        <v>39252</v>
      </c>
      <c r="K121" s="34">
        <v>34117</v>
      </c>
      <c r="L121" s="34">
        <v>5981</v>
      </c>
      <c r="M121" s="34">
        <f t="shared" si="11"/>
        <v>40098</v>
      </c>
      <c r="N121" s="34">
        <v>30090</v>
      </c>
      <c r="O121" s="34">
        <v>5989</v>
      </c>
      <c r="P121" s="34">
        <f t="shared" si="12"/>
        <v>36079</v>
      </c>
    </row>
    <row r="122" spans="1:16" ht="20.25" x14ac:dyDescent="0.25">
      <c r="A122" s="35" t="s">
        <v>26</v>
      </c>
      <c r="B122" s="34">
        <v>908</v>
      </c>
      <c r="C122" s="34"/>
      <c r="D122" s="34">
        <f t="shared" si="8"/>
        <v>908</v>
      </c>
      <c r="E122" s="34">
        <v>914</v>
      </c>
      <c r="F122" s="34"/>
      <c r="G122" s="34">
        <f t="shared" si="9"/>
        <v>914</v>
      </c>
      <c r="H122" s="34">
        <v>1113</v>
      </c>
      <c r="I122" s="34"/>
      <c r="J122" s="34">
        <f t="shared" si="10"/>
        <v>1113</v>
      </c>
      <c r="K122" s="34">
        <v>1122</v>
      </c>
      <c r="L122" s="34"/>
      <c r="M122" s="34">
        <f t="shared" si="11"/>
        <v>1122</v>
      </c>
      <c r="N122" s="34">
        <v>1086</v>
      </c>
      <c r="O122" s="34"/>
      <c r="P122" s="34">
        <f t="shared" si="12"/>
        <v>1086</v>
      </c>
    </row>
    <row r="123" spans="1:16" ht="20.25" x14ac:dyDescent="0.25">
      <c r="A123" s="35" t="s">
        <v>23</v>
      </c>
      <c r="B123" s="34">
        <v>41966</v>
      </c>
      <c r="C123" s="34">
        <v>648</v>
      </c>
      <c r="D123" s="34">
        <f t="shared" si="8"/>
        <v>42614</v>
      </c>
      <c r="E123" s="34">
        <v>40391</v>
      </c>
      <c r="F123" s="34">
        <v>794</v>
      </c>
      <c r="G123" s="34">
        <f t="shared" si="9"/>
        <v>41185</v>
      </c>
      <c r="H123" s="34">
        <v>41363</v>
      </c>
      <c r="I123" s="34">
        <v>997</v>
      </c>
      <c r="J123" s="34">
        <f t="shared" si="10"/>
        <v>42360</v>
      </c>
      <c r="K123" s="34">
        <v>39468</v>
      </c>
      <c r="L123" s="34">
        <v>1367</v>
      </c>
      <c r="M123" s="34">
        <f t="shared" si="11"/>
        <v>40835</v>
      </c>
      <c r="N123" s="34">
        <v>36080</v>
      </c>
      <c r="O123" s="34">
        <v>1489</v>
      </c>
      <c r="P123" s="34">
        <f t="shared" si="12"/>
        <v>37569</v>
      </c>
    </row>
    <row r="124" spans="1:16" ht="20.25" x14ac:dyDescent="0.25">
      <c r="A124" s="35" t="s">
        <v>27</v>
      </c>
      <c r="B124" s="34">
        <v>21389</v>
      </c>
      <c r="C124" s="34">
        <v>145</v>
      </c>
      <c r="D124" s="34">
        <f t="shared" si="8"/>
        <v>21534</v>
      </c>
      <c r="E124" s="34">
        <v>19574</v>
      </c>
      <c r="F124" s="34">
        <v>215</v>
      </c>
      <c r="G124" s="34">
        <f t="shared" si="9"/>
        <v>19789</v>
      </c>
      <c r="H124" s="34">
        <v>18833</v>
      </c>
      <c r="I124" s="34">
        <v>285</v>
      </c>
      <c r="J124" s="34">
        <f t="shared" si="10"/>
        <v>19118</v>
      </c>
      <c r="K124" s="34">
        <v>17644</v>
      </c>
      <c r="L124" s="34">
        <v>292</v>
      </c>
      <c r="M124" s="34">
        <f t="shared" si="11"/>
        <v>17936</v>
      </c>
      <c r="N124" s="34">
        <v>15069</v>
      </c>
      <c r="O124" s="34">
        <v>277</v>
      </c>
      <c r="P124" s="34">
        <f t="shared" si="12"/>
        <v>15346</v>
      </c>
    </row>
    <row r="125" spans="1:16" ht="20.25" x14ac:dyDescent="0.25">
      <c r="A125" s="35" t="s">
        <v>32</v>
      </c>
      <c r="B125" s="34">
        <v>454</v>
      </c>
      <c r="C125" s="34"/>
      <c r="D125" s="34">
        <f t="shared" si="8"/>
        <v>454</v>
      </c>
      <c r="E125" s="34">
        <v>381</v>
      </c>
      <c r="F125" s="34"/>
      <c r="G125" s="34">
        <f t="shared" si="9"/>
        <v>381</v>
      </c>
      <c r="H125" s="34">
        <v>324</v>
      </c>
      <c r="I125" s="34"/>
      <c r="J125" s="34">
        <f t="shared" si="10"/>
        <v>324</v>
      </c>
      <c r="K125" s="34">
        <v>308</v>
      </c>
      <c r="L125" s="34"/>
      <c r="M125" s="34">
        <f t="shared" si="11"/>
        <v>308</v>
      </c>
      <c r="N125" s="34">
        <v>340</v>
      </c>
      <c r="O125" s="34"/>
      <c r="P125" s="34">
        <f t="shared" si="12"/>
        <v>340</v>
      </c>
    </row>
    <row r="126" spans="1:16" ht="20.25" x14ac:dyDescent="0.25">
      <c r="A126" s="35" t="s">
        <v>28</v>
      </c>
      <c r="B126" s="34">
        <v>12221</v>
      </c>
      <c r="C126" s="34"/>
      <c r="D126" s="34">
        <f t="shared" si="8"/>
        <v>12221</v>
      </c>
      <c r="E126" s="34">
        <v>10609</v>
      </c>
      <c r="F126" s="34"/>
      <c r="G126" s="34">
        <f t="shared" si="9"/>
        <v>10609</v>
      </c>
      <c r="H126" s="34">
        <v>10328</v>
      </c>
      <c r="I126" s="34">
        <v>23</v>
      </c>
      <c r="J126" s="34">
        <f t="shared" si="10"/>
        <v>10351</v>
      </c>
      <c r="K126" s="34">
        <v>9659</v>
      </c>
      <c r="L126" s="34">
        <v>94</v>
      </c>
      <c r="M126" s="34">
        <f t="shared" si="11"/>
        <v>9753</v>
      </c>
      <c r="N126" s="34">
        <v>8852</v>
      </c>
      <c r="O126" s="34">
        <v>135</v>
      </c>
      <c r="P126" s="34">
        <f t="shared" si="12"/>
        <v>8987</v>
      </c>
    </row>
    <row r="127" spans="1:16" ht="20.25" x14ac:dyDescent="0.25">
      <c r="A127" s="35" t="s">
        <v>29</v>
      </c>
      <c r="B127" s="34">
        <v>3678</v>
      </c>
      <c r="C127" s="34"/>
      <c r="D127" s="34">
        <f t="shared" si="8"/>
        <v>3678</v>
      </c>
      <c r="E127" s="34">
        <v>3340</v>
      </c>
      <c r="F127" s="34"/>
      <c r="G127" s="34">
        <f t="shared" si="9"/>
        <v>3340</v>
      </c>
      <c r="H127" s="34">
        <v>3408</v>
      </c>
      <c r="I127" s="34"/>
      <c r="J127" s="34">
        <f t="shared" si="10"/>
        <v>3408</v>
      </c>
      <c r="K127" s="34">
        <v>3320</v>
      </c>
      <c r="L127" s="34"/>
      <c r="M127" s="34">
        <f t="shared" si="11"/>
        <v>3320</v>
      </c>
      <c r="N127" s="34">
        <v>3116</v>
      </c>
      <c r="O127" s="34"/>
      <c r="P127" s="34">
        <f t="shared" si="12"/>
        <v>3116</v>
      </c>
    </row>
    <row r="128" spans="1:16" ht="20.25" x14ac:dyDescent="0.25">
      <c r="A128" s="35" t="s">
        <v>50</v>
      </c>
      <c r="B128" s="34">
        <v>26031</v>
      </c>
      <c r="C128" s="34"/>
      <c r="D128" s="34">
        <f t="shared" si="8"/>
        <v>26031</v>
      </c>
      <c r="E128" s="34">
        <v>22785</v>
      </c>
      <c r="F128" s="34"/>
      <c r="G128" s="34">
        <f t="shared" si="9"/>
        <v>22785</v>
      </c>
      <c r="H128" s="34">
        <v>20868</v>
      </c>
      <c r="I128" s="34"/>
      <c r="J128" s="34">
        <f t="shared" si="10"/>
        <v>20868</v>
      </c>
      <c r="K128" s="34">
        <v>19151</v>
      </c>
      <c r="L128" s="34">
        <v>5</v>
      </c>
      <c r="M128" s="34">
        <f t="shared" si="11"/>
        <v>19156</v>
      </c>
      <c r="N128" s="34">
        <v>17099</v>
      </c>
      <c r="O128" s="34">
        <v>34</v>
      </c>
      <c r="P128" s="34">
        <f t="shared" si="12"/>
        <v>17133</v>
      </c>
    </row>
    <row r="129" spans="1:16" ht="20.25" x14ac:dyDescent="0.25">
      <c r="A129" s="35" t="s">
        <v>13</v>
      </c>
      <c r="B129" s="34">
        <v>12148</v>
      </c>
      <c r="C129" s="34">
        <v>112</v>
      </c>
      <c r="D129" s="34">
        <f t="shared" si="8"/>
        <v>12260</v>
      </c>
      <c r="E129" s="34">
        <v>10731</v>
      </c>
      <c r="F129" s="34">
        <v>78</v>
      </c>
      <c r="G129" s="34">
        <f t="shared" si="9"/>
        <v>10809</v>
      </c>
      <c r="H129" s="34">
        <v>10655</v>
      </c>
      <c r="I129" s="34">
        <v>91</v>
      </c>
      <c r="J129" s="34">
        <f t="shared" si="10"/>
        <v>10746</v>
      </c>
      <c r="K129" s="34">
        <v>11345</v>
      </c>
      <c r="L129" s="34">
        <v>205</v>
      </c>
      <c r="M129" s="34">
        <f t="shared" si="11"/>
        <v>11550</v>
      </c>
      <c r="N129" s="34">
        <v>10630</v>
      </c>
      <c r="O129" s="34">
        <v>304</v>
      </c>
      <c r="P129" s="34">
        <f t="shared" si="12"/>
        <v>10934</v>
      </c>
    </row>
    <row r="130" spans="1:16" ht="18" x14ac:dyDescent="0.45">
      <c r="A130" s="48" t="s">
        <v>4</v>
      </c>
      <c r="B130" s="41">
        <f>SUM(B106:B129)</f>
        <v>339619</v>
      </c>
      <c r="C130" s="41">
        <f t="shared" ref="C130:M130" si="13">SUM(C106:C129)</f>
        <v>17773</v>
      </c>
      <c r="D130" s="41">
        <f t="shared" si="13"/>
        <v>357392</v>
      </c>
      <c r="E130" s="41">
        <f t="shared" si="13"/>
        <v>315513</v>
      </c>
      <c r="F130" s="41">
        <f t="shared" si="13"/>
        <v>21880</v>
      </c>
      <c r="G130" s="41">
        <f t="shared" si="13"/>
        <v>337393</v>
      </c>
      <c r="H130" s="41">
        <f t="shared" si="13"/>
        <v>305783</v>
      </c>
      <c r="I130" s="41">
        <f t="shared" si="13"/>
        <v>26019</v>
      </c>
      <c r="J130" s="41">
        <f t="shared" si="13"/>
        <v>331802</v>
      </c>
      <c r="K130" s="41">
        <f t="shared" si="13"/>
        <v>292291</v>
      </c>
      <c r="L130" s="41">
        <f t="shared" si="13"/>
        <v>30334</v>
      </c>
      <c r="M130" s="41">
        <f t="shared" si="13"/>
        <v>322625</v>
      </c>
      <c r="N130" s="41">
        <f t="shared" ref="N130:P130" si="14">SUM(N106:N129)</f>
        <v>263817</v>
      </c>
      <c r="O130" s="41">
        <f t="shared" si="14"/>
        <v>30669</v>
      </c>
      <c r="P130" s="41">
        <f t="shared" si="14"/>
        <v>294486</v>
      </c>
    </row>
    <row r="132" spans="1:16" ht="18" x14ac:dyDescent="0.25">
      <c r="F132" s="45"/>
      <c r="I132" s="45"/>
    </row>
    <row r="133" spans="1:16" s="27" customFormat="1" ht="22.5" x14ac:dyDescent="0.25">
      <c r="A133" s="102" t="s">
        <v>54</v>
      </c>
      <c r="B133" s="102"/>
      <c r="C133" s="102"/>
      <c r="D133" s="102"/>
      <c r="E133" s="102"/>
      <c r="F133" s="102"/>
      <c r="G133" s="102"/>
      <c r="H133" s="102"/>
      <c r="I133" s="102"/>
      <c r="J133" s="102"/>
    </row>
    <row r="134" spans="1:16" ht="22.5" x14ac:dyDescent="0.25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</row>
    <row r="135" spans="1:16" ht="18" x14ac:dyDescent="0.25">
      <c r="A135" s="28" t="s">
        <v>0</v>
      </c>
      <c r="B135" s="82" t="s">
        <v>1</v>
      </c>
      <c r="C135" s="82"/>
      <c r="D135" s="82"/>
      <c r="E135" s="82" t="s">
        <v>2</v>
      </c>
      <c r="F135" s="82"/>
      <c r="G135" s="82"/>
      <c r="H135" s="82" t="s">
        <v>3</v>
      </c>
      <c r="I135" s="82"/>
      <c r="J135" s="82"/>
      <c r="K135" s="82" t="s">
        <v>65</v>
      </c>
      <c r="L135" s="82"/>
      <c r="M135" s="82"/>
      <c r="N135" s="82" t="s">
        <v>76</v>
      </c>
      <c r="O135" s="82"/>
      <c r="P135" s="82"/>
    </row>
    <row r="136" spans="1:16" ht="18" x14ac:dyDescent="0.25">
      <c r="A136" s="30" t="s">
        <v>8</v>
      </c>
      <c r="B136" s="32" t="s">
        <v>6</v>
      </c>
      <c r="C136" s="32" t="s">
        <v>7</v>
      </c>
      <c r="D136" s="32" t="s">
        <v>4</v>
      </c>
      <c r="E136" s="32" t="s">
        <v>6</v>
      </c>
      <c r="F136" s="32" t="s">
        <v>7</v>
      </c>
      <c r="G136" s="32" t="s">
        <v>4</v>
      </c>
      <c r="H136" s="32" t="s">
        <v>6</v>
      </c>
      <c r="I136" s="32" t="s">
        <v>7</v>
      </c>
      <c r="J136" s="32" t="s">
        <v>4</v>
      </c>
      <c r="K136" s="32" t="s">
        <v>6</v>
      </c>
      <c r="L136" s="32" t="s">
        <v>7</v>
      </c>
      <c r="M136" s="32" t="s">
        <v>4</v>
      </c>
      <c r="N136" s="32" t="s">
        <v>6</v>
      </c>
      <c r="O136" s="32" t="s">
        <v>7</v>
      </c>
      <c r="P136" s="32" t="s">
        <v>4</v>
      </c>
    </row>
    <row r="137" spans="1:16" ht="20.25" x14ac:dyDescent="0.25">
      <c r="A137" s="38" t="s">
        <v>10</v>
      </c>
      <c r="B137" s="34">
        <v>11303</v>
      </c>
      <c r="C137" s="34">
        <v>153</v>
      </c>
      <c r="D137" s="34">
        <f>SUM(B137:C137)</f>
        <v>11456</v>
      </c>
      <c r="E137" s="34">
        <v>10154</v>
      </c>
      <c r="F137" s="34">
        <v>214</v>
      </c>
      <c r="G137" s="34">
        <f>SUM(E137:F137)</f>
        <v>10368</v>
      </c>
      <c r="H137" s="34">
        <v>8837</v>
      </c>
      <c r="I137" s="34">
        <v>261</v>
      </c>
      <c r="J137" s="34">
        <f>SUM(H137:I137)</f>
        <v>9098</v>
      </c>
      <c r="K137" s="34">
        <v>7529</v>
      </c>
      <c r="L137" s="34">
        <f>L168+L195</f>
        <v>315</v>
      </c>
      <c r="M137" s="34">
        <f>SUM(K137:L137)</f>
        <v>7844</v>
      </c>
      <c r="N137" s="34">
        <v>6315</v>
      </c>
      <c r="O137" s="34">
        <f>O168+O195</f>
        <v>298</v>
      </c>
      <c r="P137" s="34">
        <f>SUM(N137:O137)</f>
        <v>6613</v>
      </c>
    </row>
    <row r="138" spans="1:16" ht="20.25" x14ac:dyDescent="0.25">
      <c r="A138" s="38" t="s">
        <v>25</v>
      </c>
      <c r="B138" s="34">
        <v>2058</v>
      </c>
      <c r="C138" s="34"/>
      <c r="D138" s="34">
        <f t="shared" ref="D138:D160" si="15">SUM(B138:C138)</f>
        <v>2058</v>
      </c>
      <c r="E138" s="34">
        <v>1795</v>
      </c>
      <c r="F138" s="34"/>
      <c r="G138" s="34">
        <f t="shared" ref="G138:G160" si="16">SUM(E138:F138)</f>
        <v>1795</v>
      </c>
      <c r="H138" s="34">
        <v>1870</v>
      </c>
      <c r="I138" s="34"/>
      <c r="J138" s="34">
        <f t="shared" ref="J138:J160" si="17">SUM(H138:I138)</f>
        <v>1870</v>
      </c>
      <c r="K138" s="34">
        <v>1770</v>
      </c>
      <c r="L138" s="34"/>
      <c r="M138" s="34">
        <f t="shared" ref="M138:M160" si="18">SUM(K138:L138)</f>
        <v>1770</v>
      </c>
      <c r="N138" s="34">
        <v>1652</v>
      </c>
      <c r="O138" s="34">
        <f t="shared" ref="O138" si="19">O169+O196</f>
        <v>0</v>
      </c>
      <c r="P138" s="34">
        <f t="shared" ref="P138:P161" si="20">SUM(N138:O138)</f>
        <v>1652</v>
      </c>
    </row>
    <row r="139" spans="1:16" ht="20.25" x14ac:dyDescent="0.25">
      <c r="A139" s="38" t="s">
        <v>24</v>
      </c>
      <c r="B139" s="34">
        <v>11241</v>
      </c>
      <c r="C139" s="34">
        <v>296</v>
      </c>
      <c r="D139" s="34">
        <f t="shared" si="15"/>
        <v>11537</v>
      </c>
      <c r="E139" s="34">
        <v>8928</v>
      </c>
      <c r="F139" s="34">
        <v>374</v>
      </c>
      <c r="G139" s="34">
        <f t="shared" si="16"/>
        <v>9302</v>
      </c>
      <c r="H139" s="34">
        <v>8337</v>
      </c>
      <c r="I139" s="34">
        <v>302</v>
      </c>
      <c r="J139" s="34">
        <f t="shared" si="17"/>
        <v>8639</v>
      </c>
      <c r="K139" s="34">
        <v>7455</v>
      </c>
      <c r="L139" s="34">
        <f t="shared" ref="L139" si="21">L170+L197</f>
        <v>234</v>
      </c>
      <c r="M139" s="34">
        <f t="shared" si="18"/>
        <v>7689</v>
      </c>
      <c r="N139" s="34">
        <v>6251</v>
      </c>
      <c r="O139" s="34">
        <f t="shared" ref="O139" si="22">O170+O197</f>
        <v>155</v>
      </c>
      <c r="P139" s="34">
        <f t="shared" si="20"/>
        <v>6406</v>
      </c>
    </row>
    <row r="140" spans="1:16" ht="20.25" x14ac:dyDescent="0.25">
      <c r="A140" s="38" t="s">
        <v>17</v>
      </c>
      <c r="B140" s="34">
        <v>5675</v>
      </c>
      <c r="C140" s="34"/>
      <c r="D140" s="34">
        <f t="shared" si="15"/>
        <v>5675</v>
      </c>
      <c r="E140" s="34">
        <v>5057</v>
      </c>
      <c r="F140" s="34"/>
      <c r="G140" s="34">
        <f t="shared" si="16"/>
        <v>5057</v>
      </c>
      <c r="H140" s="34">
        <v>4491</v>
      </c>
      <c r="I140" s="34"/>
      <c r="J140" s="34">
        <f t="shared" si="17"/>
        <v>4491</v>
      </c>
      <c r="K140" s="34">
        <v>4602</v>
      </c>
      <c r="L140" s="34"/>
      <c r="M140" s="34">
        <f t="shared" si="18"/>
        <v>4602</v>
      </c>
      <c r="N140" s="34">
        <v>4211</v>
      </c>
      <c r="O140" s="34">
        <f t="shared" ref="O140" si="23">O171+O198</f>
        <v>0</v>
      </c>
      <c r="P140" s="34">
        <f t="shared" si="20"/>
        <v>4211</v>
      </c>
    </row>
    <row r="141" spans="1:16" ht="20.25" x14ac:dyDescent="0.25">
      <c r="A141" s="38" t="s">
        <v>21</v>
      </c>
      <c r="B141" s="34">
        <v>10990</v>
      </c>
      <c r="C141" s="34"/>
      <c r="D141" s="34">
        <f t="shared" si="15"/>
        <v>10990</v>
      </c>
      <c r="E141" s="34">
        <v>10164</v>
      </c>
      <c r="F141" s="34"/>
      <c r="G141" s="34">
        <f t="shared" si="16"/>
        <v>10164</v>
      </c>
      <c r="H141" s="34">
        <v>9776</v>
      </c>
      <c r="I141" s="34"/>
      <c r="J141" s="34">
        <f t="shared" si="17"/>
        <v>9776</v>
      </c>
      <c r="K141" s="34">
        <v>9216</v>
      </c>
      <c r="L141" s="34"/>
      <c r="M141" s="34">
        <f t="shared" si="18"/>
        <v>9216</v>
      </c>
      <c r="N141" s="34">
        <v>7945</v>
      </c>
      <c r="O141" s="34">
        <f t="shared" ref="O141" si="24">O172+O199</f>
        <v>0</v>
      </c>
      <c r="P141" s="34">
        <f t="shared" si="20"/>
        <v>7945</v>
      </c>
    </row>
    <row r="142" spans="1:16" ht="20.25" x14ac:dyDescent="0.25">
      <c r="A142" s="38" t="s">
        <v>22</v>
      </c>
      <c r="B142" s="34">
        <v>7823</v>
      </c>
      <c r="C142" s="34"/>
      <c r="D142" s="34">
        <f t="shared" si="15"/>
        <v>7823</v>
      </c>
      <c r="E142" s="34">
        <v>6990</v>
      </c>
      <c r="F142" s="34"/>
      <c r="G142" s="34">
        <f t="shared" si="16"/>
        <v>6990</v>
      </c>
      <c r="H142" s="34">
        <v>6261</v>
      </c>
      <c r="I142" s="34"/>
      <c r="J142" s="34">
        <f t="shared" si="17"/>
        <v>6261</v>
      </c>
      <c r="K142" s="34">
        <v>6068</v>
      </c>
      <c r="L142" s="34"/>
      <c r="M142" s="34">
        <f t="shared" si="18"/>
        <v>6068</v>
      </c>
      <c r="N142" s="34">
        <v>5541</v>
      </c>
      <c r="O142" s="34">
        <f t="shared" ref="O142" si="25">O173+O200</f>
        <v>0</v>
      </c>
      <c r="P142" s="34">
        <f t="shared" si="20"/>
        <v>5541</v>
      </c>
    </row>
    <row r="143" spans="1:16" ht="20.25" x14ac:dyDescent="0.25">
      <c r="A143" s="38" t="s">
        <v>16</v>
      </c>
      <c r="B143" s="34">
        <v>2924</v>
      </c>
      <c r="C143" s="34"/>
      <c r="D143" s="34">
        <f t="shared" si="15"/>
        <v>2924</v>
      </c>
      <c r="E143" s="34">
        <v>2804</v>
      </c>
      <c r="F143" s="34"/>
      <c r="G143" s="34">
        <f t="shared" si="16"/>
        <v>2804</v>
      </c>
      <c r="H143" s="34">
        <v>2700</v>
      </c>
      <c r="I143" s="34"/>
      <c r="J143" s="34">
        <f t="shared" si="17"/>
        <v>2700</v>
      </c>
      <c r="K143" s="34">
        <v>2593</v>
      </c>
      <c r="L143" s="34"/>
      <c r="M143" s="34">
        <f t="shared" si="18"/>
        <v>2593</v>
      </c>
      <c r="N143" s="34">
        <v>2217</v>
      </c>
      <c r="O143" s="34">
        <f t="shared" ref="O143" si="26">O174+O201</f>
        <v>0</v>
      </c>
      <c r="P143" s="34">
        <f t="shared" si="20"/>
        <v>2217</v>
      </c>
    </row>
    <row r="144" spans="1:16" ht="20.25" x14ac:dyDescent="0.25">
      <c r="A144" s="38" t="s">
        <v>12</v>
      </c>
      <c r="B144" s="34">
        <v>3064</v>
      </c>
      <c r="C144" s="34">
        <v>116</v>
      </c>
      <c r="D144" s="34">
        <f t="shared" si="15"/>
        <v>3180</v>
      </c>
      <c r="E144" s="34">
        <v>3013</v>
      </c>
      <c r="F144" s="34">
        <v>188</v>
      </c>
      <c r="G144" s="34">
        <f t="shared" si="16"/>
        <v>3201</v>
      </c>
      <c r="H144" s="34">
        <v>3011</v>
      </c>
      <c r="I144" s="34">
        <v>208</v>
      </c>
      <c r="J144" s="34">
        <f t="shared" si="17"/>
        <v>3219</v>
      </c>
      <c r="K144" s="34">
        <v>3154</v>
      </c>
      <c r="L144" s="34">
        <v>239</v>
      </c>
      <c r="M144" s="34">
        <f t="shared" si="18"/>
        <v>3393</v>
      </c>
      <c r="N144" s="34">
        <v>2715</v>
      </c>
      <c r="O144" s="34">
        <v>241</v>
      </c>
      <c r="P144" s="34">
        <f t="shared" si="20"/>
        <v>2956</v>
      </c>
    </row>
    <row r="145" spans="1:16" ht="20.25" x14ac:dyDescent="0.25">
      <c r="A145" s="38" t="s">
        <v>15</v>
      </c>
      <c r="B145" s="34">
        <v>7054</v>
      </c>
      <c r="C145" s="34"/>
      <c r="D145" s="34">
        <f t="shared" si="15"/>
        <v>7054</v>
      </c>
      <c r="E145" s="34">
        <v>6824</v>
      </c>
      <c r="F145" s="34"/>
      <c r="G145" s="34">
        <f t="shared" si="16"/>
        <v>6824</v>
      </c>
      <c r="H145" s="34">
        <v>7375</v>
      </c>
      <c r="I145" s="34"/>
      <c r="J145" s="34">
        <f t="shared" si="17"/>
        <v>7375</v>
      </c>
      <c r="K145" s="34">
        <v>7026</v>
      </c>
      <c r="L145" s="34"/>
      <c r="M145" s="34">
        <f t="shared" si="18"/>
        <v>7026</v>
      </c>
      <c r="N145" s="34">
        <v>6018</v>
      </c>
      <c r="O145" s="34">
        <f t="shared" ref="O145" si="27">O176+O203</f>
        <v>0</v>
      </c>
      <c r="P145" s="34">
        <f t="shared" si="20"/>
        <v>6018</v>
      </c>
    </row>
    <row r="146" spans="1:16" ht="20.25" x14ac:dyDescent="0.25">
      <c r="A146" s="38" t="s">
        <v>30</v>
      </c>
      <c r="B146" s="34">
        <v>471</v>
      </c>
      <c r="C146" s="34"/>
      <c r="D146" s="34">
        <f t="shared" si="15"/>
        <v>471</v>
      </c>
      <c r="E146" s="34">
        <v>355</v>
      </c>
      <c r="F146" s="34"/>
      <c r="G146" s="34">
        <f t="shared" si="16"/>
        <v>355</v>
      </c>
      <c r="H146" s="34">
        <v>335</v>
      </c>
      <c r="I146" s="34"/>
      <c r="J146" s="34">
        <f t="shared" si="17"/>
        <v>335</v>
      </c>
      <c r="K146" s="34">
        <v>290</v>
      </c>
      <c r="L146" s="34"/>
      <c r="M146" s="34">
        <f t="shared" si="18"/>
        <v>290</v>
      </c>
      <c r="N146" s="34">
        <v>261</v>
      </c>
      <c r="O146" s="34">
        <f t="shared" ref="O146" si="28">O177+O205</f>
        <v>0</v>
      </c>
      <c r="P146" s="34">
        <f t="shared" si="20"/>
        <v>261</v>
      </c>
    </row>
    <row r="147" spans="1:16" ht="20.25" x14ac:dyDescent="0.25">
      <c r="A147" s="38" t="s">
        <v>31</v>
      </c>
      <c r="B147" s="34">
        <v>1342</v>
      </c>
      <c r="C147" s="34"/>
      <c r="D147" s="34">
        <f t="shared" si="15"/>
        <v>1342</v>
      </c>
      <c r="E147" s="34">
        <v>1098</v>
      </c>
      <c r="F147" s="34"/>
      <c r="G147" s="34">
        <f t="shared" si="16"/>
        <v>1098</v>
      </c>
      <c r="H147" s="34">
        <v>978</v>
      </c>
      <c r="I147" s="34"/>
      <c r="J147" s="34">
        <f t="shared" si="17"/>
        <v>978</v>
      </c>
      <c r="K147" s="34">
        <v>920</v>
      </c>
      <c r="L147" s="34"/>
      <c r="M147" s="34">
        <f t="shared" si="18"/>
        <v>920</v>
      </c>
      <c r="N147" s="34">
        <v>729</v>
      </c>
      <c r="O147" s="34"/>
      <c r="P147" s="34">
        <f t="shared" si="20"/>
        <v>729</v>
      </c>
    </row>
    <row r="148" spans="1:16" ht="20.25" x14ac:dyDescent="0.25">
      <c r="A148" s="38" t="s">
        <v>9</v>
      </c>
      <c r="B148" s="34">
        <v>44111</v>
      </c>
      <c r="C148" s="34">
        <v>5710</v>
      </c>
      <c r="D148" s="34">
        <f t="shared" si="15"/>
        <v>49821</v>
      </c>
      <c r="E148" s="34">
        <v>41747</v>
      </c>
      <c r="F148" s="34">
        <v>7172</v>
      </c>
      <c r="G148" s="34">
        <f t="shared" si="16"/>
        <v>48919</v>
      </c>
      <c r="H148" s="34">
        <v>39033</v>
      </c>
      <c r="I148" s="34">
        <v>7618</v>
      </c>
      <c r="J148" s="34">
        <f t="shared" si="17"/>
        <v>46651</v>
      </c>
      <c r="K148" s="34">
        <v>37037</v>
      </c>
      <c r="L148" s="34">
        <f>L178+L206</f>
        <v>8652</v>
      </c>
      <c r="M148" s="34">
        <f t="shared" si="18"/>
        <v>45689</v>
      </c>
      <c r="N148" s="34">
        <v>32506</v>
      </c>
      <c r="O148" s="34">
        <f t="shared" ref="O148" si="29">O178+O206</f>
        <v>8923</v>
      </c>
      <c r="P148" s="34">
        <f t="shared" si="20"/>
        <v>41429</v>
      </c>
    </row>
    <row r="149" spans="1:16" ht="22.5" x14ac:dyDescent="0.25">
      <c r="A149" s="35" t="s">
        <v>18</v>
      </c>
      <c r="B149" s="36">
        <v>7848</v>
      </c>
      <c r="C149" s="36"/>
      <c r="D149" s="34">
        <f t="shared" si="15"/>
        <v>7848</v>
      </c>
      <c r="E149" s="36">
        <v>7380</v>
      </c>
      <c r="F149" s="36"/>
      <c r="G149" s="34">
        <f t="shared" si="16"/>
        <v>7380</v>
      </c>
      <c r="H149" s="36">
        <v>6645</v>
      </c>
      <c r="I149" s="36"/>
      <c r="J149" s="34">
        <f t="shared" si="17"/>
        <v>6645</v>
      </c>
      <c r="K149" s="34">
        <v>5824</v>
      </c>
      <c r="L149" s="34"/>
      <c r="M149" s="34">
        <f t="shared" si="18"/>
        <v>5824</v>
      </c>
      <c r="N149" s="34">
        <v>5229</v>
      </c>
      <c r="O149" s="34"/>
      <c r="P149" s="34">
        <f t="shared" si="20"/>
        <v>5229</v>
      </c>
    </row>
    <row r="150" spans="1:16" ht="22.5" x14ac:dyDescent="0.25">
      <c r="A150" s="35" t="s">
        <v>14</v>
      </c>
      <c r="B150" s="36">
        <v>1555</v>
      </c>
      <c r="C150" s="36"/>
      <c r="D150" s="34">
        <f t="shared" si="15"/>
        <v>1555</v>
      </c>
      <c r="E150" s="36">
        <v>1503</v>
      </c>
      <c r="F150" s="36"/>
      <c r="G150" s="34">
        <f t="shared" si="16"/>
        <v>1503</v>
      </c>
      <c r="H150" s="36">
        <v>1677</v>
      </c>
      <c r="I150" s="36"/>
      <c r="J150" s="34">
        <f t="shared" si="17"/>
        <v>1677</v>
      </c>
      <c r="K150" s="34">
        <v>1558</v>
      </c>
      <c r="L150" s="34"/>
      <c r="M150" s="34">
        <f t="shared" si="18"/>
        <v>1558</v>
      </c>
      <c r="N150" s="34">
        <v>1322</v>
      </c>
      <c r="O150" s="34"/>
      <c r="P150" s="34">
        <f t="shared" si="20"/>
        <v>1322</v>
      </c>
    </row>
    <row r="151" spans="1:16" ht="22.5" x14ac:dyDescent="0.25">
      <c r="A151" s="35" t="s">
        <v>19</v>
      </c>
      <c r="B151" s="36">
        <v>1321</v>
      </c>
      <c r="C151" s="36"/>
      <c r="D151" s="34">
        <f t="shared" si="15"/>
        <v>1321</v>
      </c>
      <c r="E151" s="36">
        <v>1288</v>
      </c>
      <c r="F151" s="36"/>
      <c r="G151" s="34">
        <f t="shared" si="16"/>
        <v>1288</v>
      </c>
      <c r="H151" s="36">
        <v>1283</v>
      </c>
      <c r="I151" s="36"/>
      <c r="J151" s="34">
        <f t="shared" si="17"/>
        <v>1283</v>
      </c>
      <c r="K151" s="34">
        <v>1671</v>
      </c>
      <c r="L151" s="34"/>
      <c r="M151" s="34">
        <f t="shared" si="18"/>
        <v>1671</v>
      </c>
      <c r="N151" s="34">
        <v>1276</v>
      </c>
      <c r="O151" s="34"/>
      <c r="P151" s="34">
        <f t="shared" si="20"/>
        <v>1276</v>
      </c>
    </row>
    <row r="152" spans="1:16" ht="22.5" x14ac:dyDescent="0.25">
      <c r="A152" s="35" t="s">
        <v>20</v>
      </c>
      <c r="B152" s="36">
        <v>24818</v>
      </c>
      <c r="C152" s="36">
        <v>1662</v>
      </c>
      <c r="D152" s="34">
        <f t="shared" si="15"/>
        <v>26480</v>
      </c>
      <c r="E152" s="36">
        <v>24186</v>
      </c>
      <c r="F152" s="36">
        <v>2313</v>
      </c>
      <c r="G152" s="34">
        <f t="shared" si="16"/>
        <v>26499</v>
      </c>
      <c r="H152" s="36">
        <v>24684</v>
      </c>
      <c r="I152" s="36">
        <v>3335</v>
      </c>
      <c r="J152" s="34">
        <f t="shared" si="17"/>
        <v>28019</v>
      </c>
      <c r="K152" s="34">
        <v>24784</v>
      </c>
      <c r="L152" s="34">
        <f>L180+L210</f>
        <v>4122</v>
      </c>
      <c r="M152" s="34">
        <f t="shared" si="18"/>
        <v>28906</v>
      </c>
      <c r="N152" s="34">
        <v>21169</v>
      </c>
      <c r="O152" s="34">
        <f t="shared" ref="O152" si="30">O180+O210</f>
        <v>4125</v>
      </c>
      <c r="P152" s="34">
        <f t="shared" si="20"/>
        <v>25294</v>
      </c>
    </row>
    <row r="153" spans="1:16" ht="22.5" x14ac:dyDescent="0.25">
      <c r="A153" s="35" t="s">
        <v>26</v>
      </c>
      <c r="B153" s="36">
        <v>877</v>
      </c>
      <c r="C153" s="36"/>
      <c r="D153" s="34">
        <f t="shared" si="15"/>
        <v>877</v>
      </c>
      <c r="E153" s="36">
        <v>857</v>
      </c>
      <c r="F153" s="36"/>
      <c r="G153" s="34">
        <f t="shared" si="16"/>
        <v>857</v>
      </c>
      <c r="H153" s="36">
        <v>1067</v>
      </c>
      <c r="I153" s="36"/>
      <c r="J153" s="34">
        <f t="shared" si="17"/>
        <v>1067</v>
      </c>
      <c r="K153" s="34">
        <v>1093</v>
      </c>
      <c r="L153" s="34"/>
      <c r="M153" s="34">
        <f t="shared" si="18"/>
        <v>1093</v>
      </c>
      <c r="N153" s="34">
        <v>1040</v>
      </c>
      <c r="O153" s="34">
        <f t="shared" ref="O153" si="31">O181+O211</f>
        <v>0</v>
      </c>
      <c r="P153" s="34">
        <f t="shared" si="20"/>
        <v>1040</v>
      </c>
    </row>
    <row r="154" spans="1:16" ht="22.5" x14ac:dyDescent="0.25">
      <c r="A154" s="35" t="s">
        <v>23</v>
      </c>
      <c r="B154" s="36">
        <v>26041</v>
      </c>
      <c r="C154" s="36">
        <v>198</v>
      </c>
      <c r="D154" s="34">
        <f t="shared" si="15"/>
        <v>26239</v>
      </c>
      <c r="E154" s="36">
        <v>24880</v>
      </c>
      <c r="F154" s="36">
        <v>241</v>
      </c>
      <c r="G154" s="34">
        <f t="shared" si="16"/>
        <v>25121</v>
      </c>
      <c r="H154" s="36">
        <v>25780</v>
      </c>
      <c r="I154" s="36">
        <v>321</v>
      </c>
      <c r="J154" s="34">
        <f t="shared" si="17"/>
        <v>26101</v>
      </c>
      <c r="K154" s="34">
        <v>24774</v>
      </c>
      <c r="L154" s="34">
        <f>L182+L212</f>
        <v>497</v>
      </c>
      <c r="M154" s="34">
        <f t="shared" si="18"/>
        <v>25271</v>
      </c>
      <c r="N154" s="34">
        <v>21760</v>
      </c>
      <c r="O154" s="34">
        <f t="shared" ref="O154" si="32">O182+O212</f>
        <v>511</v>
      </c>
      <c r="P154" s="34">
        <f t="shared" si="20"/>
        <v>22271</v>
      </c>
    </row>
    <row r="155" spans="1:16" ht="22.5" x14ac:dyDescent="0.25">
      <c r="A155" s="35" t="s">
        <v>27</v>
      </c>
      <c r="B155" s="36">
        <v>16492</v>
      </c>
      <c r="C155" s="36">
        <v>53</v>
      </c>
      <c r="D155" s="34">
        <f t="shared" si="15"/>
        <v>16545</v>
      </c>
      <c r="E155" s="36">
        <v>15317</v>
      </c>
      <c r="F155" s="36">
        <v>63</v>
      </c>
      <c r="G155" s="34">
        <f t="shared" si="16"/>
        <v>15380</v>
      </c>
      <c r="H155" s="36">
        <v>14914</v>
      </c>
      <c r="I155" s="36">
        <v>62</v>
      </c>
      <c r="J155" s="34">
        <f t="shared" si="17"/>
        <v>14976</v>
      </c>
      <c r="K155" s="34">
        <v>13646</v>
      </c>
      <c r="L155" s="34">
        <f>L183+L213</f>
        <v>55</v>
      </c>
      <c r="M155" s="34">
        <f t="shared" si="18"/>
        <v>13701</v>
      </c>
      <c r="N155" s="34">
        <v>11484</v>
      </c>
      <c r="O155" s="34">
        <f t="shared" ref="O155" si="33">O183+O213</f>
        <v>45</v>
      </c>
      <c r="P155" s="34">
        <f t="shared" si="20"/>
        <v>11529</v>
      </c>
    </row>
    <row r="156" spans="1:16" ht="22.5" x14ac:dyDescent="0.25">
      <c r="A156" s="35" t="s">
        <v>32</v>
      </c>
      <c r="B156" s="36">
        <v>454</v>
      </c>
      <c r="C156" s="36"/>
      <c r="D156" s="34">
        <f t="shared" si="15"/>
        <v>454</v>
      </c>
      <c r="E156" s="36">
        <v>381</v>
      </c>
      <c r="F156" s="36"/>
      <c r="G156" s="34">
        <f t="shared" si="16"/>
        <v>381</v>
      </c>
      <c r="H156" s="36">
        <v>324</v>
      </c>
      <c r="I156" s="36"/>
      <c r="J156" s="34">
        <f t="shared" si="17"/>
        <v>324</v>
      </c>
      <c r="K156" s="34">
        <v>308</v>
      </c>
      <c r="L156" s="34"/>
      <c r="M156" s="34">
        <f t="shared" si="18"/>
        <v>308</v>
      </c>
      <c r="N156" s="34">
        <v>340</v>
      </c>
      <c r="O156" s="34">
        <v>0</v>
      </c>
      <c r="P156" s="34">
        <f t="shared" si="20"/>
        <v>340</v>
      </c>
    </row>
    <row r="157" spans="1:16" ht="22.5" x14ac:dyDescent="0.25">
      <c r="A157" s="35" t="s">
        <v>28</v>
      </c>
      <c r="B157" s="36">
        <v>11155</v>
      </c>
      <c r="C157" s="36"/>
      <c r="D157" s="34">
        <f t="shared" si="15"/>
        <v>11155</v>
      </c>
      <c r="E157" s="36">
        <v>9584</v>
      </c>
      <c r="F157" s="36"/>
      <c r="G157" s="34">
        <f t="shared" si="16"/>
        <v>9584</v>
      </c>
      <c r="H157" s="36">
        <v>9187</v>
      </c>
      <c r="I157" s="36"/>
      <c r="J157" s="34">
        <f t="shared" si="17"/>
        <v>9187</v>
      </c>
      <c r="K157" s="34">
        <v>8356</v>
      </c>
      <c r="L157" s="34"/>
      <c r="M157" s="34">
        <f t="shared" si="18"/>
        <v>8356</v>
      </c>
      <c r="N157" s="34">
        <v>7461</v>
      </c>
      <c r="O157" s="34">
        <f t="shared" ref="O157" si="34">O184+O215</f>
        <v>0</v>
      </c>
      <c r="P157" s="34">
        <f t="shared" si="20"/>
        <v>7461</v>
      </c>
    </row>
    <row r="158" spans="1:16" ht="22.5" x14ac:dyDescent="0.25">
      <c r="A158" s="35" t="s">
        <v>29</v>
      </c>
      <c r="B158" s="36">
        <v>3451</v>
      </c>
      <c r="C158" s="36"/>
      <c r="D158" s="34">
        <f t="shared" si="15"/>
        <v>3451</v>
      </c>
      <c r="E158" s="36">
        <v>3053</v>
      </c>
      <c r="F158" s="36"/>
      <c r="G158" s="34">
        <f t="shared" si="16"/>
        <v>3053</v>
      </c>
      <c r="H158" s="36">
        <v>3090</v>
      </c>
      <c r="I158" s="36"/>
      <c r="J158" s="34">
        <f t="shared" si="17"/>
        <v>3090</v>
      </c>
      <c r="K158" s="34">
        <v>2960</v>
      </c>
      <c r="L158" s="34"/>
      <c r="M158" s="34">
        <f t="shared" si="18"/>
        <v>2960</v>
      </c>
      <c r="N158" s="34">
        <v>2766</v>
      </c>
      <c r="O158" s="34">
        <f t="shared" ref="O158" si="35">O185+O216</f>
        <v>0</v>
      </c>
      <c r="P158" s="34">
        <f t="shared" si="20"/>
        <v>2766</v>
      </c>
    </row>
    <row r="159" spans="1:16" ht="22.5" x14ac:dyDescent="0.25">
      <c r="A159" s="35" t="s">
        <v>50</v>
      </c>
      <c r="B159" s="36">
        <v>18552</v>
      </c>
      <c r="C159" s="36"/>
      <c r="D159" s="34">
        <f t="shared" si="15"/>
        <v>18552</v>
      </c>
      <c r="E159" s="36">
        <v>16378</v>
      </c>
      <c r="F159" s="36"/>
      <c r="G159" s="34">
        <f t="shared" si="16"/>
        <v>16378</v>
      </c>
      <c r="H159" s="36">
        <v>14674</v>
      </c>
      <c r="I159" s="36"/>
      <c r="J159" s="34">
        <f t="shared" si="17"/>
        <v>14674</v>
      </c>
      <c r="K159" s="34">
        <v>13141</v>
      </c>
      <c r="L159" s="34">
        <v>5</v>
      </c>
      <c r="M159" s="34">
        <f t="shared" si="18"/>
        <v>13146</v>
      </c>
      <c r="N159" s="34">
        <v>11321</v>
      </c>
      <c r="O159" s="34">
        <f t="shared" ref="O159" si="36">O186+O217</f>
        <v>22</v>
      </c>
      <c r="P159" s="34">
        <f t="shared" si="20"/>
        <v>11343</v>
      </c>
    </row>
    <row r="160" spans="1:16" ht="22.5" x14ac:dyDescent="0.25">
      <c r="A160" s="35" t="s">
        <v>13</v>
      </c>
      <c r="B160" s="36">
        <v>9702</v>
      </c>
      <c r="C160" s="36">
        <v>103</v>
      </c>
      <c r="D160" s="34">
        <f t="shared" si="15"/>
        <v>9805</v>
      </c>
      <c r="E160" s="36">
        <v>8921</v>
      </c>
      <c r="F160" s="36">
        <v>78</v>
      </c>
      <c r="G160" s="34">
        <f t="shared" si="16"/>
        <v>8999</v>
      </c>
      <c r="H160" s="36">
        <v>9016</v>
      </c>
      <c r="I160" s="36">
        <v>91</v>
      </c>
      <c r="J160" s="34">
        <f t="shared" si="17"/>
        <v>9107</v>
      </c>
      <c r="K160" s="34">
        <v>9508</v>
      </c>
      <c r="L160" s="34">
        <f>L187+L218</f>
        <v>151</v>
      </c>
      <c r="M160" s="34">
        <f t="shared" si="18"/>
        <v>9659</v>
      </c>
      <c r="N160" s="34">
        <v>8770</v>
      </c>
      <c r="O160" s="34">
        <f t="shared" ref="O160" si="37">O187+O218</f>
        <v>194</v>
      </c>
      <c r="P160" s="34">
        <f t="shared" si="20"/>
        <v>8964</v>
      </c>
    </row>
    <row r="161" spans="1:16" ht="18" x14ac:dyDescent="0.45">
      <c r="A161" s="48" t="s">
        <v>4</v>
      </c>
      <c r="B161" s="41">
        <f>SUM(B137:B160)</f>
        <v>230322</v>
      </c>
      <c r="C161" s="41">
        <f t="shared" ref="C161:K161" si="38">SUM(C137:C160)</f>
        <v>8291</v>
      </c>
      <c r="D161" s="41">
        <f t="shared" si="38"/>
        <v>238613</v>
      </c>
      <c r="E161" s="41">
        <f t="shared" si="38"/>
        <v>212657</v>
      </c>
      <c r="F161" s="41">
        <f t="shared" si="38"/>
        <v>10643</v>
      </c>
      <c r="G161" s="41">
        <f t="shared" si="38"/>
        <v>223300</v>
      </c>
      <c r="H161" s="41">
        <f t="shared" si="38"/>
        <v>205345</v>
      </c>
      <c r="I161" s="41">
        <f t="shared" si="38"/>
        <v>12198</v>
      </c>
      <c r="J161" s="41">
        <f t="shared" si="38"/>
        <v>217543</v>
      </c>
      <c r="K161" s="41">
        <f t="shared" si="38"/>
        <v>195283</v>
      </c>
      <c r="L161" s="41">
        <f>SUM(L137:L160)</f>
        <v>14270</v>
      </c>
      <c r="M161" s="41">
        <f t="shared" ref="M161" si="39">SUM(K161:L161)</f>
        <v>209553</v>
      </c>
      <c r="N161" s="41">
        <f t="shared" ref="N161" si="40">SUM(N137:N160)</f>
        <v>170299</v>
      </c>
      <c r="O161" s="41">
        <f>SUM(O137:O160)</f>
        <v>14514</v>
      </c>
      <c r="P161" s="41">
        <f t="shared" si="20"/>
        <v>184813</v>
      </c>
    </row>
    <row r="162" spans="1:16" ht="20.25" x14ac:dyDescent="0.25">
      <c r="P162" s="50"/>
    </row>
    <row r="164" spans="1:16" s="27" customFormat="1" ht="22.5" x14ac:dyDescent="0.25">
      <c r="A164" s="102" t="s">
        <v>55</v>
      </c>
      <c r="B164" s="102"/>
      <c r="C164" s="102"/>
      <c r="D164" s="102"/>
      <c r="E164" s="102"/>
      <c r="F164" s="102"/>
      <c r="G164" s="102"/>
      <c r="H164" s="102"/>
      <c r="I164" s="102"/>
      <c r="J164" s="102"/>
    </row>
    <row r="165" spans="1:16" ht="22.5" x14ac:dyDescent="0.25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</row>
    <row r="166" spans="1:16" ht="18" x14ac:dyDescent="0.25">
      <c r="A166" s="46" t="s">
        <v>0</v>
      </c>
      <c r="B166" s="82" t="s">
        <v>1</v>
      </c>
      <c r="C166" s="82"/>
      <c r="D166" s="82"/>
      <c r="E166" s="82" t="s">
        <v>2</v>
      </c>
      <c r="F166" s="82"/>
      <c r="G166" s="82"/>
      <c r="H166" s="82" t="s">
        <v>3</v>
      </c>
      <c r="I166" s="82"/>
      <c r="J166" s="82"/>
      <c r="K166" s="82" t="s">
        <v>65</v>
      </c>
      <c r="L166" s="82"/>
      <c r="M166" s="82"/>
      <c r="N166" s="82" t="s">
        <v>76</v>
      </c>
      <c r="O166" s="82"/>
      <c r="P166" s="82"/>
    </row>
    <row r="167" spans="1:16" ht="18" x14ac:dyDescent="0.25">
      <c r="A167" s="47" t="s">
        <v>8</v>
      </c>
      <c r="B167" s="32" t="s">
        <v>6</v>
      </c>
      <c r="C167" s="32" t="s">
        <v>7</v>
      </c>
      <c r="D167" s="32" t="s">
        <v>4</v>
      </c>
      <c r="E167" s="32" t="s">
        <v>6</v>
      </c>
      <c r="F167" s="32" t="s">
        <v>7</v>
      </c>
      <c r="G167" s="32" t="s">
        <v>4</v>
      </c>
      <c r="H167" s="32" t="s">
        <v>6</v>
      </c>
      <c r="I167" s="32" t="s">
        <v>7</v>
      </c>
      <c r="J167" s="32" t="s">
        <v>4</v>
      </c>
      <c r="K167" s="32" t="s">
        <v>6</v>
      </c>
      <c r="L167" s="32" t="s">
        <v>7</v>
      </c>
      <c r="M167" s="32" t="s">
        <v>4</v>
      </c>
      <c r="N167" s="32" t="s">
        <v>6</v>
      </c>
      <c r="O167" s="32" t="s">
        <v>7</v>
      </c>
      <c r="P167" s="32" t="s">
        <v>4</v>
      </c>
    </row>
    <row r="168" spans="1:16" ht="20.25" x14ac:dyDescent="0.25">
      <c r="A168" s="38" t="s">
        <v>10</v>
      </c>
      <c r="B168" s="34">
        <v>2570</v>
      </c>
      <c r="C168" s="34">
        <v>85</v>
      </c>
      <c r="D168" s="34">
        <f>SUM(B168:C168)</f>
        <v>2655</v>
      </c>
      <c r="E168" s="34">
        <v>2296</v>
      </c>
      <c r="F168" s="34">
        <v>116</v>
      </c>
      <c r="G168" s="34">
        <f>SUM(E168:F168)</f>
        <v>2412</v>
      </c>
      <c r="H168" s="34">
        <v>1828</v>
      </c>
      <c r="I168" s="34">
        <v>112</v>
      </c>
      <c r="J168" s="34">
        <f>SUM(H168:I168)</f>
        <v>1940</v>
      </c>
      <c r="K168" s="34">
        <v>1600</v>
      </c>
      <c r="L168" s="34">
        <v>147</v>
      </c>
      <c r="M168" s="34">
        <f>SUM(K168:L168)</f>
        <v>1747</v>
      </c>
      <c r="N168" s="34">
        <v>1384</v>
      </c>
      <c r="O168" s="34">
        <v>149</v>
      </c>
      <c r="P168" s="34">
        <f>SUM(N168:O168)</f>
        <v>1533</v>
      </c>
    </row>
    <row r="169" spans="1:16" ht="20.25" x14ac:dyDescent="0.25">
      <c r="A169" s="38" t="s">
        <v>25</v>
      </c>
      <c r="B169" s="34"/>
      <c r="C169" s="34"/>
      <c r="D169" s="34">
        <f t="shared" ref="D169:D187" si="41">SUM(B169:C169)</f>
        <v>0</v>
      </c>
      <c r="E169" s="34">
        <v>123</v>
      </c>
      <c r="F169" s="34"/>
      <c r="G169" s="34">
        <f t="shared" ref="G169:G187" si="42">SUM(E169:F169)</f>
        <v>123</v>
      </c>
      <c r="H169" s="34">
        <v>248</v>
      </c>
      <c r="I169" s="34"/>
      <c r="J169" s="34">
        <f t="shared" ref="J169:J187" si="43">SUM(H169:I169)</f>
        <v>248</v>
      </c>
      <c r="K169" s="34">
        <v>302</v>
      </c>
      <c r="L169" s="34"/>
      <c r="M169" s="34">
        <f t="shared" ref="M169:M187" si="44">SUM(K169:L169)</f>
        <v>302</v>
      </c>
      <c r="N169" s="34">
        <v>354</v>
      </c>
      <c r="O169" s="34"/>
      <c r="P169" s="34">
        <f t="shared" ref="P169:P188" si="45">SUM(N169:O169)</f>
        <v>354</v>
      </c>
    </row>
    <row r="170" spans="1:16" ht="20.25" x14ac:dyDescent="0.25">
      <c r="A170" s="38" t="s">
        <v>24</v>
      </c>
      <c r="B170" s="34">
        <v>4467</v>
      </c>
      <c r="C170" s="34"/>
      <c r="D170" s="34">
        <f t="shared" si="41"/>
        <v>4467</v>
      </c>
      <c r="E170" s="34">
        <v>3546</v>
      </c>
      <c r="F170" s="34"/>
      <c r="G170" s="34">
        <f t="shared" si="42"/>
        <v>3546</v>
      </c>
      <c r="H170" s="34">
        <v>3509</v>
      </c>
      <c r="I170" s="34"/>
      <c r="J170" s="34">
        <f t="shared" si="43"/>
        <v>3509</v>
      </c>
      <c r="K170" s="34">
        <v>3210</v>
      </c>
      <c r="L170" s="34"/>
      <c r="M170" s="34">
        <f t="shared" si="44"/>
        <v>3210</v>
      </c>
      <c r="N170" s="34">
        <v>2679</v>
      </c>
      <c r="O170" s="34"/>
      <c r="P170" s="34">
        <f t="shared" si="45"/>
        <v>2679</v>
      </c>
    </row>
    <row r="171" spans="1:16" ht="20.25" x14ac:dyDescent="0.25">
      <c r="A171" s="38" t="s">
        <v>17</v>
      </c>
      <c r="B171" s="34">
        <v>1451</v>
      </c>
      <c r="C171" s="34"/>
      <c r="D171" s="34">
        <f t="shared" si="41"/>
        <v>1451</v>
      </c>
      <c r="E171" s="34">
        <v>1507</v>
      </c>
      <c r="F171" s="34"/>
      <c r="G171" s="34">
        <f t="shared" si="42"/>
        <v>1507</v>
      </c>
      <c r="H171" s="34">
        <v>1567</v>
      </c>
      <c r="I171" s="34"/>
      <c r="J171" s="34">
        <f t="shared" si="43"/>
        <v>1567</v>
      </c>
      <c r="K171" s="34">
        <v>1569</v>
      </c>
      <c r="L171" s="34"/>
      <c r="M171" s="34">
        <f t="shared" si="44"/>
        <v>1569</v>
      </c>
      <c r="N171" s="34">
        <v>1493</v>
      </c>
      <c r="O171" s="34"/>
      <c r="P171" s="34">
        <f t="shared" si="45"/>
        <v>1493</v>
      </c>
    </row>
    <row r="172" spans="1:16" ht="20.25" x14ac:dyDescent="0.25">
      <c r="A172" s="38" t="s">
        <v>21</v>
      </c>
      <c r="B172" s="34">
        <v>4489</v>
      </c>
      <c r="C172" s="34"/>
      <c r="D172" s="34">
        <f t="shared" si="41"/>
        <v>4489</v>
      </c>
      <c r="E172" s="34">
        <v>4797</v>
      </c>
      <c r="F172" s="34"/>
      <c r="G172" s="34">
        <f t="shared" si="42"/>
        <v>4797</v>
      </c>
      <c r="H172" s="34">
        <v>4954</v>
      </c>
      <c r="I172" s="34"/>
      <c r="J172" s="34">
        <f t="shared" si="43"/>
        <v>4954</v>
      </c>
      <c r="K172" s="34">
        <v>4664</v>
      </c>
      <c r="L172" s="34"/>
      <c r="M172" s="34">
        <f t="shared" si="44"/>
        <v>4664</v>
      </c>
      <c r="N172" s="34">
        <v>3886</v>
      </c>
      <c r="O172" s="34"/>
      <c r="P172" s="34">
        <f t="shared" si="45"/>
        <v>3886</v>
      </c>
    </row>
    <row r="173" spans="1:16" ht="20.25" x14ac:dyDescent="0.25">
      <c r="A173" s="38" t="s">
        <v>22</v>
      </c>
      <c r="B173" s="34">
        <v>1365</v>
      </c>
      <c r="C173" s="34"/>
      <c r="D173" s="34">
        <f t="shared" si="41"/>
        <v>1365</v>
      </c>
      <c r="E173" s="34">
        <v>1572</v>
      </c>
      <c r="F173" s="34"/>
      <c r="G173" s="34">
        <f t="shared" si="42"/>
        <v>1572</v>
      </c>
      <c r="H173" s="34">
        <v>1630</v>
      </c>
      <c r="I173" s="34"/>
      <c r="J173" s="34">
        <f t="shared" si="43"/>
        <v>1630</v>
      </c>
      <c r="K173" s="34">
        <v>1726</v>
      </c>
      <c r="L173" s="34"/>
      <c r="M173" s="34">
        <f t="shared" si="44"/>
        <v>1726</v>
      </c>
      <c r="N173" s="34">
        <v>1679</v>
      </c>
      <c r="O173" s="34"/>
      <c r="P173" s="34">
        <f t="shared" si="45"/>
        <v>1679</v>
      </c>
    </row>
    <row r="174" spans="1:16" ht="20.25" x14ac:dyDescent="0.25">
      <c r="A174" s="38" t="s">
        <v>16</v>
      </c>
      <c r="B174" s="34"/>
      <c r="C174" s="34"/>
      <c r="D174" s="34">
        <f t="shared" si="41"/>
        <v>0</v>
      </c>
      <c r="E174" s="34">
        <v>59</v>
      </c>
      <c r="F174" s="34"/>
      <c r="G174" s="34">
        <f t="shared" si="42"/>
        <v>59</v>
      </c>
      <c r="H174" s="34">
        <v>127</v>
      </c>
      <c r="I174" s="34"/>
      <c r="J174" s="34">
        <f t="shared" si="43"/>
        <v>127</v>
      </c>
      <c r="K174" s="34">
        <v>159</v>
      </c>
      <c r="L174" s="34"/>
      <c r="M174" s="34">
        <f t="shared" si="44"/>
        <v>159</v>
      </c>
      <c r="N174" s="34">
        <v>173</v>
      </c>
      <c r="O174" s="34"/>
      <c r="P174" s="34">
        <f t="shared" si="45"/>
        <v>173</v>
      </c>
    </row>
    <row r="175" spans="1:16" ht="20.25" x14ac:dyDescent="0.25">
      <c r="A175" s="38" t="s">
        <v>12</v>
      </c>
      <c r="B175" s="34"/>
      <c r="C175" s="34">
        <v>60</v>
      </c>
      <c r="D175" s="34">
        <f t="shared" si="41"/>
        <v>60</v>
      </c>
      <c r="E175" s="34">
        <v>47</v>
      </c>
      <c r="F175" s="34">
        <v>101</v>
      </c>
      <c r="G175" s="34">
        <f t="shared" si="42"/>
        <v>148</v>
      </c>
      <c r="H175" s="34">
        <v>87</v>
      </c>
      <c r="I175" s="34">
        <v>113</v>
      </c>
      <c r="J175" s="34">
        <f t="shared" si="43"/>
        <v>200</v>
      </c>
      <c r="K175" s="34">
        <v>119</v>
      </c>
      <c r="L175" s="34">
        <v>137</v>
      </c>
      <c r="M175" s="34">
        <f t="shared" si="44"/>
        <v>256</v>
      </c>
      <c r="N175" s="34">
        <v>122</v>
      </c>
      <c r="O175" s="34">
        <v>142</v>
      </c>
      <c r="P175" s="34">
        <f t="shared" si="45"/>
        <v>264</v>
      </c>
    </row>
    <row r="176" spans="1:16" ht="20.25" x14ac:dyDescent="0.25">
      <c r="A176" s="38" t="s">
        <v>15</v>
      </c>
      <c r="B176" s="34">
        <v>2267</v>
      </c>
      <c r="C176" s="34"/>
      <c r="D176" s="34">
        <f t="shared" si="41"/>
        <v>2267</v>
      </c>
      <c r="E176" s="34">
        <v>2365</v>
      </c>
      <c r="F176" s="34"/>
      <c r="G176" s="34">
        <f t="shared" si="42"/>
        <v>2365</v>
      </c>
      <c r="H176" s="34">
        <v>2769</v>
      </c>
      <c r="I176" s="34"/>
      <c r="J176" s="34">
        <f t="shared" si="43"/>
        <v>2769</v>
      </c>
      <c r="K176" s="34">
        <v>2473</v>
      </c>
      <c r="L176" s="34"/>
      <c r="M176" s="34">
        <f t="shared" si="44"/>
        <v>2473</v>
      </c>
      <c r="N176" s="34">
        <v>2004</v>
      </c>
      <c r="O176" s="34"/>
      <c r="P176" s="34">
        <f t="shared" si="45"/>
        <v>2004</v>
      </c>
    </row>
    <row r="177" spans="1:16" ht="20.25" x14ac:dyDescent="0.25">
      <c r="A177" s="38" t="s">
        <v>31</v>
      </c>
      <c r="B177" s="34"/>
      <c r="C177" s="34"/>
      <c r="D177" s="34">
        <f t="shared" si="41"/>
        <v>0</v>
      </c>
      <c r="E177" s="34">
        <v>43</v>
      </c>
      <c r="F177" s="34"/>
      <c r="G177" s="34">
        <f t="shared" si="42"/>
        <v>43</v>
      </c>
      <c r="H177" s="34">
        <v>116</v>
      </c>
      <c r="I177" s="34"/>
      <c r="J177" s="34">
        <f t="shared" si="43"/>
        <v>116</v>
      </c>
      <c r="K177" s="34">
        <v>138</v>
      </c>
      <c r="L177" s="34"/>
      <c r="M177" s="34">
        <f t="shared" si="44"/>
        <v>138</v>
      </c>
      <c r="N177" s="34">
        <v>126</v>
      </c>
      <c r="O177" s="34"/>
      <c r="P177" s="34">
        <f t="shared" si="45"/>
        <v>126</v>
      </c>
    </row>
    <row r="178" spans="1:16" ht="20.25" x14ac:dyDescent="0.25">
      <c r="A178" s="38" t="s">
        <v>9</v>
      </c>
      <c r="B178" s="34">
        <v>22487</v>
      </c>
      <c r="C178" s="34">
        <v>2957</v>
      </c>
      <c r="D178" s="34">
        <f t="shared" si="41"/>
        <v>25444</v>
      </c>
      <c r="E178" s="34">
        <v>23331</v>
      </c>
      <c r="F178" s="34">
        <v>3658</v>
      </c>
      <c r="G178" s="34">
        <f t="shared" si="42"/>
        <v>26989</v>
      </c>
      <c r="H178" s="34">
        <v>23441</v>
      </c>
      <c r="I178" s="34">
        <v>3327</v>
      </c>
      <c r="J178" s="34">
        <f t="shared" si="43"/>
        <v>26768</v>
      </c>
      <c r="K178" s="34">
        <v>21948</v>
      </c>
      <c r="L178" s="34">
        <v>3693</v>
      </c>
      <c r="M178" s="34">
        <f t="shared" si="44"/>
        <v>25641</v>
      </c>
      <c r="N178" s="34">
        <v>19768</v>
      </c>
      <c r="O178" s="34">
        <v>3692</v>
      </c>
      <c r="P178" s="34">
        <f t="shared" si="45"/>
        <v>23460</v>
      </c>
    </row>
    <row r="179" spans="1:16" ht="22.5" x14ac:dyDescent="0.25">
      <c r="A179" s="35" t="s">
        <v>18</v>
      </c>
      <c r="B179" s="36">
        <v>4543</v>
      </c>
      <c r="C179" s="36"/>
      <c r="D179" s="34">
        <f t="shared" si="41"/>
        <v>4543</v>
      </c>
      <c r="E179" s="36">
        <v>4845</v>
      </c>
      <c r="F179" s="36"/>
      <c r="G179" s="34">
        <f t="shared" si="42"/>
        <v>4845</v>
      </c>
      <c r="H179" s="36">
        <v>4490</v>
      </c>
      <c r="I179" s="36"/>
      <c r="J179" s="34">
        <f t="shared" si="43"/>
        <v>4490</v>
      </c>
      <c r="K179" s="36">
        <v>3896</v>
      </c>
      <c r="L179" s="36"/>
      <c r="M179" s="34">
        <f t="shared" si="44"/>
        <v>3896</v>
      </c>
      <c r="N179" s="36">
        <v>3376</v>
      </c>
      <c r="O179" s="36"/>
      <c r="P179" s="34">
        <f t="shared" si="45"/>
        <v>3376</v>
      </c>
    </row>
    <row r="180" spans="1:16" ht="22.5" x14ac:dyDescent="0.25">
      <c r="A180" s="35" t="s">
        <v>20</v>
      </c>
      <c r="B180" s="36">
        <v>9795</v>
      </c>
      <c r="C180" s="36">
        <v>135</v>
      </c>
      <c r="D180" s="34">
        <f t="shared" si="41"/>
        <v>9930</v>
      </c>
      <c r="E180" s="36">
        <v>10046</v>
      </c>
      <c r="F180" s="36">
        <v>183</v>
      </c>
      <c r="G180" s="34">
        <f t="shared" si="42"/>
        <v>10229</v>
      </c>
      <c r="H180" s="36">
        <v>10923</v>
      </c>
      <c r="I180" s="36">
        <v>242</v>
      </c>
      <c r="J180" s="34">
        <f t="shared" si="43"/>
        <v>11165</v>
      </c>
      <c r="K180" s="36">
        <v>11320</v>
      </c>
      <c r="L180" s="36">
        <v>366</v>
      </c>
      <c r="M180" s="34">
        <f t="shared" si="44"/>
        <v>11686</v>
      </c>
      <c r="N180" s="36">
        <v>10092</v>
      </c>
      <c r="O180" s="36">
        <v>402</v>
      </c>
      <c r="P180" s="34">
        <f t="shared" si="45"/>
        <v>10494</v>
      </c>
    </row>
    <row r="181" spans="1:16" ht="22.5" x14ac:dyDescent="0.25">
      <c r="A181" s="35" t="s">
        <v>26</v>
      </c>
      <c r="B181" s="36"/>
      <c r="C181" s="36"/>
      <c r="D181" s="34">
        <f t="shared" si="41"/>
        <v>0</v>
      </c>
      <c r="E181" s="36">
        <v>64</v>
      </c>
      <c r="F181" s="36"/>
      <c r="G181" s="34">
        <f t="shared" si="42"/>
        <v>64</v>
      </c>
      <c r="H181" s="36">
        <v>215</v>
      </c>
      <c r="I181" s="36"/>
      <c r="J181" s="34">
        <f t="shared" si="43"/>
        <v>215</v>
      </c>
      <c r="K181" s="36">
        <v>302</v>
      </c>
      <c r="L181" s="36"/>
      <c r="M181" s="34">
        <f t="shared" si="44"/>
        <v>302</v>
      </c>
      <c r="N181" s="36">
        <v>318</v>
      </c>
      <c r="O181" s="36"/>
      <c r="P181" s="34">
        <f t="shared" si="45"/>
        <v>318</v>
      </c>
    </row>
    <row r="182" spans="1:16" ht="22.5" x14ac:dyDescent="0.25">
      <c r="A182" s="35" t="s">
        <v>23</v>
      </c>
      <c r="B182" s="36">
        <v>11534</v>
      </c>
      <c r="C182" s="36">
        <v>57</v>
      </c>
      <c r="D182" s="34">
        <f t="shared" si="41"/>
        <v>11591</v>
      </c>
      <c r="E182" s="36">
        <v>11686</v>
      </c>
      <c r="F182" s="36">
        <v>45</v>
      </c>
      <c r="G182" s="34">
        <f t="shared" si="42"/>
        <v>11731</v>
      </c>
      <c r="H182" s="36">
        <v>12548</v>
      </c>
      <c r="I182" s="36">
        <v>67</v>
      </c>
      <c r="J182" s="34">
        <f t="shared" si="43"/>
        <v>12615</v>
      </c>
      <c r="K182" s="36">
        <v>12464</v>
      </c>
      <c r="L182" s="36">
        <v>185</v>
      </c>
      <c r="M182" s="34">
        <f t="shared" si="44"/>
        <v>12649</v>
      </c>
      <c r="N182" s="36">
        <v>11021</v>
      </c>
      <c r="O182" s="36">
        <v>188</v>
      </c>
      <c r="P182" s="34">
        <f t="shared" si="45"/>
        <v>11209</v>
      </c>
    </row>
    <row r="183" spans="1:16" ht="22.5" x14ac:dyDescent="0.25">
      <c r="A183" s="35" t="s">
        <v>27</v>
      </c>
      <c r="B183" s="36">
        <v>7239</v>
      </c>
      <c r="C183" s="36">
        <v>53</v>
      </c>
      <c r="D183" s="34">
        <f t="shared" si="41"/>
        <v>7292</v>
      </c>
      <c r="E183" s="36">
        <v>7115</v>
      </c>
      <c r="F183" s="36">
        <v>63</v>
      </c>
      <c r="G183" s="34">
        <f t="shared" si="42"/>
        <v>7178</v>
      </c>
      <c r="H183" s="36">
        <v>7160</v>
      </c>
      <c r="I183" s="36">
        <v>62</v>
      </c>
      <c r="J183" s="34">
        <f t="shared" si="43"/>
        <v>7222</v>
      </c>
      <c r="K183" s="36">
        <v>6839</v>
      </c>
      <c r="L183" s="36">
        <v>55</v>
      </c>
      <c r="M183" s="34">
        <f t="shared" si="44"/>
        <v>6894</v>
      </c>
      <c r="N183" s="36">
        <v>5950</v>
      </c>
      <c r="O183" s="36">
        <v>45</v>
      </c>
      <c r="P183" s="34">
        <f t="shared" si="45"/>
        <v>5995</v>
      </c>
    </row>
    <row r="184" spans="1:16" ht="22.5" x14ac:dyDescent="0.25">
      <c r="A184" s="35" t="s">
        <v>28</v>
      </c>
      <c r="B184" s="36">
        <v>4743</v>
      </c>
      <c r="C184" s="36"/>
      <c r="D184" s="34">
        <f t="shared" si="41"/>
        <v>4743</v>
      </c>
      <c r="E184" s="36">
        <v>4369</v>
      </c>
      <c r="F184" s="36"/>
      <c r="G184" s="34">
        <f t="shared" si="42"/>
        <v>4369</v>
      </c>
      <c r="H184" s="36">
        <v>4553</v>
      </c>
      <c r="I184" s="36"/>
      <c r="J184" s="34">
        <f t="shared" si="43"/>
        <v>4553</v>
      </c>
      <c r="K184" s="36">
        <v>4265</v>
      </c>
      <c r="L184" s="36"/>
      <c r="M184" s="34">
        <f t="shared" si="44"/>
        <v>4265</v>
      </c>
      <c r="N184" s="36">
        <v>3997</v>
      </c>
      <c r="O184" s="36"/>
      <c r="P184" s="34">
        <f t="shared" si="45"/>
        <v>3997</v>
      </c>
    </row>
    <row r="185" spans="1:16" ht="22.5" x14ac:dyDescent="0.25">
      <c r="A185" s="35" t="s">
        <v>29</v>
      </c>
      <c r="B185" s="36"/>
      <c r="C185" s="36"/>
      <c r="D185" s="34">
        <f t="shared" si="41"/>
        <v>0</v>
      </c>
      <c r="E185" s="36">
        <v>65</v>
      </c>
      <c r="F185" s="36"/>
      <c r="G185" s="34">
        <f t="shared" si="42"/>
        <v>65</v>
      </c>
      <c r="H185" s="36">
        <v>174</v>
      </c>
      <c r="I185" s="36"/>
      <c r="J185" s="34">
        <f t="shared" si="43"/>
        <v>174</v>
      </c>
      <c r="K185" s="36">
        <v>273</v>
      </c>
      <c r="L185" s="36"/>
      <c r="M185" s="34">
        <f t="shared" si="44"/>
        <v>273</v>
      </c>
      <c r="N185" s="36">
        <v>363</v>
      </c>
      <c r="O185" s="36"/>
      <c r="P185" s="34">
        <f t="shared" si="45"/>
        <v>363</v>
      </c>
    </row>
    <row r="186" spans="1:16" ht="22.5" x14ac:dyDescent="0.25">
      <c r="A186" s="35" t="s">
        <v>50</v>
      </c>
      <c r="B186" s="36">
        <v>9483</v>
      </c>
      <c r="C186" s="36"/>
      <c r="D186" s="34">
        <f t="shared" si="41"/>
        <v>9483</v>
      </c>
      <c r="E186" s="36">
        <v>9039</v>
      </c>
      <c r="F186" s="36"/>
      <c r="G186" s="34">
        <f t="shared" si="42"/>
        <v>9039</v>
      </c>
      <c r="H186" s="36">
        <v>8537</v>
      </c>
      <c r="I186" s="36"/>
      <c r="J186" s="34">
        <f t="shared" si="43"/>
        <v>8537</v>
      </c>
      <c r="K186" s="36">
        <v>7777</v>
      </c>
      <c r="L186" s="36"/>
      <c r="M186" s="34">
        <f t="shared" si="44"/>
        <v>7777</v>
      </c>
      <c r="N186" s="36">
        <v>6727</v>
      </c>
      <c r="O186" s="36"/>
      <c r="P186" s="34">
        <f t="shared" si="45"/>
        <v>6727</v>
      </c>
    </row>
    <row r="187" spans="1:16" ht="22.5" x14ac:dyDescent="0.25">
      <c r="A187" s="35" t="s">
        <v>13</v>
      </c>
      <c r="B187" s="36">
        <v>2283</v>
      </c>
      <c r="C187" s="36">
        <v>102</v>
      </c>
      <c r="D187" s="34">
        <f t="shared" si="41"/>
        <v>2385</v>
      </c>
      <c r="E187" s="36">
        <v>2323</v>
      </c>
      <c r="F187" s="36">
        <v>78</v>
      </c>
      <c r="G187" s="34">
        <f t="shared" si="42"/>
        <v>2401</v>
      </c>
      <c r="H187" s="36">
        <v>2444</v>
      </c>
      <c r="I187" s="36">
        <v>89</v>
      </c>
      <c r="J187" s="34">
        <f t="shared" si="43"/>
        <v>2533</v>
      </c>
      <c r="K187" s="36">
        <v>2799</v>
      </c>
      <c r="L187" s="36">
        <v>145</v>
      </c>
      <c r="M187" s="34">
        <f t="shared" si="44"/>
        <v>2944</v>
      </c>
      <c r="N187" s="36">
        <v>2625</v>
      </c>
      <c r="O187" s="36">
        <v>183</v>
      </c>
      <c r="P187" s="34">
        <f t="shared" si="45"/>
        <v>2808</v>
      </c>
    </row>
    <row r="188" spans="1:16" ht="18" x14ac:dyDescent="0.45">
      <c r="A188" s="48" t="s">
        <v>4</v>
      </c>
      <c r="B188" s="41">
        <f>SUM(B168:B187)</f>
        <v>88716</v>
      </c>
      <c r="C188" s="41">
        <f t="shared" ref="C188:M188" si="46">SUM(C168:C187)</f>
        <v>3449</v>
      </c>
      <c r="D188" s="41">
        <f t="shared" si="46"/>
        <v>92165</v>
      </c>
      <c r="E188" s="41">
        <f t="shared" si="46"/>
        <v>89238</v>
      </c>
      <c r="F188" s="41">
        <f t="shared" si="46"/>
        <v>4244</v>
      </c>
      <c r="G188" s="41">
        <f t="shared" si="46"/>
        <v>93482</v>
      </c>
      <c r="H188" s="41">
        <f t="shared" si="46"/>
        <v>91320</v>
      </c>
      <c r="I188" s="41">
        <f t="shared" si="46"/>
        <v>4012</v>
      </c>
      <c r="J188" s="41">
        <f t="shared" si="46"/>
        <v>95332</v>
      </c>
      <c r="K188" s="41">
        <f t="shared" si="46"/>
        <v>87843</v>
      </c>
      <c r="L188" s="41">
        <f t="shared" si="46"/>
        <v>4728</v>
      </c>
      <c r="M188" s="41">
        <f t="shared" si="46"/>
        <v>92571</v>
      </c>
      <c r="N188" s="41">
        <f t="shared" ref="N188:O188" si="47">SUM(N168:N187)</f>
        <v>78137</v>
      </c>
      <c r="O188" s="41">
        <f t="shared" si="47"/>
        <v>4801</v>
      </c>
      <c r="P188" s="41">
        <f t="shared" si="45"/>
        <v>82938</v>
      </c>
    </row>
    <row r="191" spans="1:16" s="27" customFormat="1" ht="22.5" x14ac:dyDescent="0.25">
      <c r="A191" s="102" t="s">
        <v>56</v>
      </c>
      <c r="B191" s="102"/>
      <c r="C191" s="102"/>
      <c r="D191" s="102"/>
      <c r="E191" s="102"/>
      <c r="F191" s="102"/>
      <c r="G191" s="102"/>
      <c r="H191" s="102"/>
      <c r="I191" s="102"/>
      <c r="J191" s="102"/>
    </row>
    <row r="192" spans="1:16" ht="22.5" x14ac:dyDescent="0.25">
      <c r="A192" s="102"/>
      <c r="B192" s="102"/>
      <c r="C192" s="102"/>
      <c r="D192" s="102"/>
      <c r="E192" s="102"/>
      <c r="F192" s="102"/>
      <c r="G192" s="102"/>
      <c r="H192" s="102"/>
      <c r="I192" s="102"/>
      <c r="J192" s="102"/>
    </row>
    <row r="193" spans="1:16" ht="18" x14ac:dyDescent="0.25">
      <c r="A193" s="46" t="s">
        <v>0</v>
      </c>
      <c r="B193" s="82" t="s">
        <v>1</v>
      </c>
      <c r="C193" s="82"/>
      <c r="D193" s="82"/>
      <c r="E193" s="82" t="s">
        <v>2</v>
      </c>
      <c r="F193" s="82"/>
      <c r="G193" s="82"/>
      <c r="H193" s="82" t="s">
        <v>3</v>
      </c>
      <c r="I193" s="82"/>
      <c r="J193" s="82"/>
      <c r="K193" s="82" t="s">
        <v>65</v>
      </c>
      <c r="L193" s="82"/>
      <c r="M193" s="82"/>
      <c r="N193" s="82" t="s">
        <v>76</v>
      </c>
      <c r="O193" s="82"/>
      <c r="P193" s="82"/>
    </row>
    <row r="194" spans="1:16" ht="18" x14ac:dyDescent="0.25">
      <c r="A194" s="47" t="s">
        <v>8</v>
      </c>
      <c r="B194" s="32" t="s">
        <v>6</v>
      </c>
      <c r="C194" s="32" t="s">
        <v>7</v>
      </c>
      <c r="D194" s="32" t="s">
        <v>4</v>
      </c>
      <c r="E194" s="32" t="s">
        <v>6</v>
      </c>
      <c r="F194" s="32" t="s">
        <v>7</v>
      </c>
      <c r="G194" s="32" t="s">
        <v>4</v>
      </c>
      <c r="H194" s="32" t="s">
        <v>6</v>
      </c>
      <c r="I194" s="32" t="s">
        <v>7</v>
      </c>
      <c r="J194" s="32" t="s">
        <v>4</v>
      </c>
      <c r="K194" s="32" t="s">
        <v>6</v>
      </c>
      <c r="L194" s="32" t="s">
        <v>7</v>
      </c>
      <c r="M194" s="32" t="s">
        <v>4</v>
      </c>
      <c r="N194" s="32" t="s">
        <v>6</v>
      </c>
      <c r="O194" s="32" t="s">
        <v>7</v>
      </c>
      <c r="P194" s="32" t="s">
        <v>4</v>
      </c>
    </row>
    <row r="195" spans="1:16" ht="20.25" x14ac:dyDescent="0.25">
      <c r="A195" s="38" t="s">
        <v>10</v>
      </c>
      <c r="B195" s="34">
        <v>8733</v>
      </c>
      <c r="C195" s="34">
        <v>68</v>
      </c>
      <c r="D195" s="34">
        <f>SUM(B195:C195)</f>
        <v>8801</v>
      </c>
      <c r="E195" s="34">
        <v>7858</v>
      </c>
      <c r="F195" s="34">
        <v>98</v>
      </c>
      <c r="G195" s="34">
        <f>SUM(E195:F195)</f>
        <v>7956</v>
      </c>
      <c r="H195" s="34">
        <v>7009</v>
      </c>
      <c r="I195" s="34">
        <v>149</v>
      </c>
      <c r="J195" s="34">
        <f>SUM(H195:I195)</f>
        <v>7158</v>
      </c>
      <c r="K195" s="34">
        <v>5929</v>
      </c>
      <c r="L195" s="34">
        <v>168</v>
      </c>
      <c r="M195" s="34">
        <f>SUM(K195:L195)</f>
        <v>6097</v>
      </c>
      <c r="N195" s="34">
        <v>4931</v>
      </c>
      <c r="O195" s="34">
        <v>149</v>
      </c>
      <c r="P195" s="34">
        <f>SUM(N195:O195)</f>
        <v>5080</v>
      </c>
    </row>
    <row r="196" spans="1:16" ht="20.25" x14ac:dyDescent="0.25">
      <c r="A196" s="38" t="s">
        <v>25</v>
      </c>
      <c r="B196" s="34">
        <v>2058</v>
      </c>
      <c r="C196" s="34"/>
      <c r="D196" s="34">
        <f t="shared" ref="D196:D218" si="48">SUM(B196:C196)</f>
        <v>2058</v>
      </c>
      <c r="E196" s="34">
        <v>1672</v>
      </c>
      <c r="F196" s="34"/>
      <c r="G196" s="34">
        <f t="shared" ref="G196:G218" si="49">SUM(E196:F196)</f>
        <v>1672</v>
      </c>
      <c r="H196" s="34">
        <v>1622</v>
      </c>
      <c r="I196" s="34"/>
      <c r="J196" s="34">
        <f t="shared" ref="J196:J218" si="50">SUM(H196:I196)</f>
        <v>1622</v>
      </c>
      <c r="K196" s="34">
        <v>1468</v>
      </c>
      <c r="L196" s="34"/>
      <c r="M196" s="34">
        <f t="shared" ref="M196:M218" si="51">SUM(K196:L196)</f>
        <v>1468</v>
      </c>
      <c r="N196" s="34">
        <v>1298</v>
      </c>
      <c r="O196" s="34"/>
      <c r="P196" s="34">
        <f t="shared" ref="P196:P219" si="52">SUM(N196:O196)</f>
        <v>1298</v>
      </c>
    </row>
    <row r="197" spans="1:16" ht="20.25" x14ac:dyDescent="0.25">
      <c r="A197" s="38" t="s">
        <v>24</v>
      </c>
      <c r="B197" s="34">
        <v>6774</v>
      </c>
      <c r="C197" s="34">
        <v>296</v>
      </c>
      <c r="D197" s="34">
        <f t="shared" si="48"/>
        <v>7070</v>
      </c>
      <c r="E197" s="34">
        <v>5382</v>
      </c>
      <c r="F197" s="34">
        <v>374</v>
      </c>
      <c r="G197" s="34">
        <f t="shared" si="49"/>
        <v>5756</v>
      </c>
      <c r="H197" s="34">
        <v>4828</v>
      </c>
      <c r="I197" s="34">
        <v>302</v>
      </c>
      <c r="J197" s="34">
        <f t="shared" si="50"/>
        <v>5130</v>
      </c>
      <c r="K197" s="34">
        <v>4245</v>
      </c>
      <c r="L197" s="34">
        <v>234</v>
      </c>
      <c r="M197" s="34">
        <f t="shared" si="51"/>
        <v>4479</v>
      </c>
      <c r="N197" s="34">
        <v>3572</v>
      </c>
      <c r="O197" s="34">
        <v>155</v>
      </c>
      <c r="P197" s="34">
        <f t="shared" si="52"/>
        <v>3727</v>
      </c>
    </row>
    <row r="198" spans="1:16" ht="20.25" x14ac:dyDescent="0.25">
      <c r="A198" s="38" t="s">
        <v>17</v>
      </c>
      <c r="B198" s="34">
        <v>4224</v>
      </c>
      <c r="C198" s="34"/>
      <c r="D198" s="34">
        <f t="shared" si="48"/>
        <v>4224</v>
      </c>
      <c r="E198" s="34">
        <v>3550</v>
      </c>
      <c r="F198" s="34"/>
      <c r="G198" s="34">
        <f t="shared" si="49"/>
        <v>3550</v>
      </c>
      <c r="H198" s="34">
        <v>2924</v>
      </c>
      <c r="I198" s="34"/>
      <c r="J198" s="34">
        <f t="shared" si="50"/>
        <v>2924</v>
      </c>
      <c r="K198" s="34">
        <v>3033</v>
      </c>
      <c r="L198" s="34"/>
      <c r="M198" s="34">
        <f t="shared" si="51"/>
        <v>3033</v>
      </c>
      <c r="N198" s="34">
        <v>2718</v>
      </c>
      <c r="O198" s="34"/>
      <c r="P198" s="34">
        <f t="shared" si="52"/>
        <v>2718</v>
      </c>
    </row>
    <row r="199" spans="1:16" ht="20.25" x14ac:dyDescent="0.25">
      <c r="A199" s="38" t="s">
        <v>21</v>
      </c>
      <c r="B199" s="34">
        <v>6501</v>
      </c>
      <c r="C199" s="34"/>
      <c r="D199" s="34">
        <f t="shared" si="48"/>
        <v>6501</v>
      </c>
      <c r="E199" s="34">
        <v>5367</v>
      </c>
      <c r="F199" s="34"/>
      <c r="G199" s="34">
        <f t="shared" si="49"/>
        <v>5367</v>
      </c>
      <c r="H199" s="34">
        <v>4822</v>
      </c>
      <c r="I199" s="34"/>
      <c r="J199" s="34">
        <f t="shared" si="50"/>
        <v>4822</v>
      </c>
      <c r="K199" s="34">
        <v>4552</v>
      </c>
      <c r="L199" s="34"/>
      <c r="M199" s="34">
        <f t="shared" si="51"/>
        <v>4552</v>
      </c>
      <c r="N199" s="34">
        <v>4059</v>
      </c>
      <c r="O199" s="34"/>
      <c r="P199" s="34">
        <f t="shared" si="52"/>
        <v>4059</v>
      </c>
    </row>
    <row r="200" spans="1:16" ht="20.25" x14ac:dyDescent="0.25">
      <c r="A200" s="38" t="s">
        <v>22</v>
      </c>
      <c r="B200" s="34">
        <v>6458</v>
      </c>
      <c r="C200" s="34"/>
      <c r="D200" s="34">
        <f t="shared" si="48"/>
        <v>6458</v>
      </c>
      <c r="E200" s="34">
        <v>5418</v>
      </c>
      <c r="F200" s="34"/>
      <c r="G200" s="34">
        <f t="shared" si="49"/>
        <v>5418</v>
      </c>
      <c r="H200" s="34">
        <v>4631</v>
      </c>
      <c r="I200" s="34"/>
      <c r="J200" s="34">
        <f t="shared" si="50"/>
        <v>4631</v>
      </c>
      <c r="K200" s="34">
        <v>4342</v>
      </c>
      <c r="L200" s="34"/>
      <c r="M200" s="34">
        <f t="shared" si="51"/>
        <v>4342</v>
      </c>
      <c r="N200" s="34">
        <v>3862</v>
      </c>
      <c r="O200" s="34"/>
      <c r="P200" s="34">
        <f t="shared" si="52"/>
        <v>3862</v>
      </c>
    </row>
    <row r="201" spans="1:16" ht="20.25" x14ac:dyDescent="0.25">
      <c r="A201" s="38" t="s">
        <v>16</v>
      </c>
      <c r="B201" s="34">
        <v>2924</v>
      </c>
      <c r="C201" s="34"/>
      <c r="D201" s="34">
        <f t="shared" si="48"/>
        <v>2924</v>
      </c>
      <c r="E201" s="34">
        <v>2745</v>
      </c>
      <c r="F201" s="34"/>
      <c r="G201" s="34">
        <f t="shared" si="49"/>
        <v>2745</v>
      </c>
      <c r="H201" s="34">
        <v>2573</v>
      </c>
      <c r="I201" s="34"/>
      <c r="J201" s="34">
        <f t="shared" si="50"/>
        <v>2573</v>
      </c>
      <c r="K201" s="34">
        <v>2434</v>
      </c>
      <c r="L201" s="34"/>
      <c r="M201" s="34">
        <f t="shared" si="51"/>
        <v>2434</v>
      </c>
      <c r="N201" s="34">
        <v>2044</v>
      </c>
      <c r="O201" s="34"/>
      <c r="P201" s="34">
        <f t="shared" si="52"/>
        <v>2044</v>
      </c>
    </row>
    <row r="202" spans="1:16" ht="20.25" x14ac:dyDescent="0.25">
      <c r="A202" s="38" t="s">
        <v>12</v>
      </c>
      <c r="B202" s="34">
        <v>3064</v>
      </c>
      <c r="C202" s="34">
        <v>56</v>
      </c>
      <c r="D202" s="34">
        <f t="shared" si="48"/>
        <v>3120</v>
      </c>
      <c r="E202" s="34">
        <v>2966</v>
      </c>
      <c r="F202" s="34">
        <v>87</v>
      </c>
      <c r="G202" s="34">
        <f t="shared" si="49"/>
        <v>3053</v>
      </c>
      <c r="H202" s="34">
        <v>2924</v>
      </c>
      <c r="I202" s="34">
        <v>95</v>
      </c>
      <c r="J202" s="34">
        <f t="shared" si="50"/>
        <v>3019</v>
      </c>
      <c r="K202" s="34">
        <v>3035</v>
      </c>
      <c r="L202" s="34">
        <v>102</v>
      </c>
      <c r="M202" s="34">
        <f t="shared" si="51"/>
        <v>3137</v>
      </c>
      <c r="N202" s="34">
        <v>2593</v>
      </c>
      <c r="O202" s="34">
        <v>99</v>
      </c>
      <c r="P202" s="34">
        <f t="shared" si="52"/>
        <v>2692</v>
      </c>
    </row>
    <row r="203" spans="1:16" ht="20.25" x14ac:dyDescent="0.25">
      <c r="A203" s="38" t="s">
        <v>15</v>
      </c>
      <c r="B203" s="34">
        <v>4787</v>
      </c>
      <c r="C203" s="34"/>
      <c r="D203" s="34">
        <f t="shared" si="48"/>
        <v>4787</v>
      </c>
      <c r="E203" s="34">
        <v>4459</v>
      </c>
      <c r="F203" s="34"/>
      <c r="G203" s="34">
        <f t="shared" si="49"/>
        <v>4459</v>
      </c>
      <c r="H203" s="34">
        <v>4606</v>
      </c>
      <c r="I203" s="34"/>
      <c r="J203" s="34">
        <f t="shared" si="50"/>
        <v>4606</v>
      </c>
      <c r="K203" s="34">
        <v>4553</v>
      </c>
      <c r="L203" s="34"/>
      <c r="M203" s="34">
        <f t="shared" si="51"/>
        <v>4553</v>
      </c>
      <c r="N203" s="34">
        <v>4014</v>
      </c>
      <c r="O203" s="34"/>
      <c r="P203" s="34">
        <f t="shared" si="52"/>
        <v>4014</v>
      </c>
    </row>
    <row r="204" spans="1:16" ht="20.25" x14ac:dyDescent="0.25">
      <c r="A204" s="38" t="s">
        <v>30</v>
      </c>
      <c r="B204" s="34">
        <v>471</v>
      </c>
      <c r="C204" s="34"/>
      <c r="D204" s="34">
        <f t="shared" si="48"/>
        <v>471</v>
      </c>
      <c r="E204" s="34">
        <v>355</v>
      </c>
      <c r="F204" s="34"/>
      <c r="G204" s="34">
        <f t="shared" si="49"/>
        <v>355</v>
      </c>
      <c r="H204" s="34">
        <v>335</v>
      </c>
      <c r="I204" s="34"/>
      <c r="J204" s="34">
        <f t="shared" si="50"/>
        <v>335</v>
      </c>
      <c r="K204" s="34">
        <v>290</v>
      </c>
      <c r="L204" s="34"/>
      <c r="M204" s="34">
        <f t="shared" si="51"/>
        <v>290</v>
      </c>
      <c r="N204" s="34">
        <v>261</v>
      </c>
      <c r="O204" s="34"/>
      <c r="P204" s="34">
        <f t="shared" si="52"/>
        <v>261</v>
      </c>
    </row>
    <row r="205" spans="1:16" ht="20.25" x14ac:dyDescent="0.25">
      <c r="A205" s="38" t="s">
        <v>31</v>
      </c>
      <c r="B205" s="34">
        <v>1342</v>
      </c>
      <c r="C205" s="34"/>
      <c r="D205" s="34">
        <f t="shared" si="48"/>
        <v>1342</v>
      </c>
      <c r="E205" s="34">
        <v>1055</v>
      </c>
      <c r="F205" s="34"/>
      <c r="G205" s="34">
        <f t="shared" si="49"/>
        <v>1055</v>
      </c>
      <c r="H205" s="34">
        <v>862</v>
      </c>
      <c r="I205" s="34"/>
      <c r="J205" s="34">
        <f t="shared" si="50"/>
        <v>862</v>
      </c>
      <c r="K205" s="34">
        <v>782</v>
      </c>
      <c r="L205" s="34"/>
      <c r="M205" s="34">
        <f t="shared" si="51"/>
        <v>782</v>
      </c>
      <c r="N205" s="34">
        <v>603</v>
      </c>
      <c r="O205" s="34"/>
      <c r="P205" s="34">
        <f t="shared" si="52"/>
        <v>603</v>
      </c>
    </row>
    <row r="206" spans="1:16" ht="20.25" x14ac:dyDescent="0.25">
      <c r="A206" s="38" t="s">
        <v>9</v>
      </c>
      <c r="B206" s="34">
        <v>21624</v>
      </c>
      <c r="C206" s="34">
        <v>2753</v>
      </c>
      <c r="D206" s="34">
        <f t="shared" si="48"/>
        <v>24377</v>
      </c>
      <c r="E206" s="34">
        <v>18416</v>
      </c>
      <c r="F206" s="34">
        <v>3514</v>
      </c>
      <c r="G206" s="34">
        <f t="shared" si="49"/>
        <v>21930</v>
      </c>
      <c r="H206" s="34">
        <v>15592</v>
      </c>
      <c r="I206" s="34">
        <v>4291</v>
      </c>
      <c r="J206" s="34">
        <f t="shared" si="50"/>
        <v>19883</v>
      </c>
      <c r="K206" s="34">
        <v>15089</v>
      </c>
      <c r="L206" s="34">
        <v>4959</v>
      </c>
      <c r="M206" s="34">
        <f t="shared" si="51"/>
        <v>20048</v>
      </c>
      <c r="N206" s="34">
        <v>12738</v>
      </c>
      <c r="O206" s="34">
        <v>5231</v>
      </c>
      <c r="P206" s="34">
        <f t="shared" si="52"/>
        <v>17969</v>
      </c>
    </row>
    <row r="207" spans="1:16" ht="20.25" x14ac:dyDescent="0.25">
      <c r="A207" s="35" t="s">
        <v>18</v>
      </c>
      <c r="B207" s="34">
        <v>3305</v>
      </c>
      <c r="C207" s="34"/>
      <c r="D207" s="34">
        <f t="shared" si="48"/>
        <v>3305</v>
      </c>
      <c r="E207" s="34">
        <v>2535</v>
      </c>
      <c r="F207" s="34"/>
      <c r="G207" s="34">
        <f t="shared" si="49"/>
        <v>2535</v>
      </c>
      <c r="H207" s="34">
        <v>2155</v>
      </c>
      <c r="I207" s="34"/>
      <c r="J207" s="34">
        <f t="shared" si="50"/>
        <v>2155</v>
      </c>
      <c r="K207" s="34">
        <v>1928</v>
      </c>
      <c r="L207" s="34"/>
      <c r="M207" s="34">
        <f t="shared" si="51"/>
        <v>1928</v>
      </c>
      <c r="N207" s="34">
        <v>1853</v>
      </c>
      <c r="O207" s="34"/>
      <c r="P207" s="34">
        <f t="shared" si="52"/>
        <v>1853</v>
      </c>
    </row>
    <row r="208" spans="1:16" ht="20.25" x14ac:dyDescent="0.25">
      <c r="A208" s="35" t="s">
        <v>14</v>
      </c>
      <c r="B208" s="34">
        <v>1555</v>
      </c>
      <c r="C208" s="34"/>
      <c r="D208" s="34">
        <f t="shared" si="48"/>
        <v>1555</v>
      </c>
      <c r="E208" s="34">
        <v>1503</v>
      </c>
      <c r="F208" s="34"/>
      <c r="G208" s="34">
        <f t="shared" si="49"/>
        <v>1503</v>
      </c>
      <c r="H208" s="34">
        <v>1677</v>
      </c>
      <c r="I208" s="34"/>
      <c r="J208" s="34">
        <f t="shared" si="50"/>
        <v>1677</v>
      </c>
      <c r="K208" s="34">
        <v>1558</v>
      </c>
      <c r="L208" s="34"/>
      <c r="M208" s="34">
        <f t="shared" si="51"/>
        <v>1558</v>
      </c>
      <c r="N208" s="34">
        <v>1322</v>
      </c>
      <c r="O208" s="34"/>
      <c r="P208" s="34">
        <f t="shared" si="52"/>
        <v>1322</v>
      </c>
    </row>
    <row r="209" spans="1:16" ht="20.25" x14ac:dyDescent="0.25">
      <c r="A209" s="35" t="s">
        <v>19</v>
      </c>
      <c r="B209" s="34">
        <v>1321</v>
      </c>
      <c r="C209" s="34"/>
      <c r="D209" s="34">
        <f t="shared" si="48"/>
        <v>1321</v>
      </c>
      <c r="E209" s="34">
        <v>1288</v>
      </c>
      <c r="F209" s="34"/>
      <c r="G209" s="34">
        <f t="shared" si="49"/>
        <v>1288</v>
      </c>
      <c r="H209" s="34">
        <v>1283</v>
      </c>
      <c r="I209" s="34"/>
      <c r="J209" s="34">
        <f t="shared" si="50"/>
        <v>1283</v>
      </c>
      <c r="K209" s="34">
        <v>1671</v>
      </c>
      <c r="L209" s="34"/>
      <c r="M209" s="34">
        <f t="shared" si="51"/>
        <v>1671</v>
      </c>
      <c r="N209" s="34">
        <v>1276</v>
      </c>
      <c r="O209" s="34"/>
      <c r="P209" s="34">
        <f t="shared" si="52"/>
        <v>1276</v>
      </c>
    </row>
    <row r="210" spans="1:16" ht="20.25" x14ac:dyDescent="0.25">
      <c r="A210" s="35" t="s">
        <v>20</v>
      </c>
      <c r="B210" s="34">
        <v>15023</v>
      </c>
      <c r="C210" s="34">
        <v>1527</v>
      </c>
      <c r="D210" s="34">
        <f t="shared" si="48"/>
        <v>16550</v>
      </c>
      <c r="E210" s="34">
        <v>14140</v>
      </c>
      <c r="F210" s="34">
        <v>2130</v>
      </c>
      <c r="G210" s="34">
        <f t="shared" si="49"/>
        <v>16270</v>
      </c>
      <c r="H210" s="34">
        <v>13761</v>
      </c>
      <c r="I210" s="34">
        <v>3093</v>
      </c>
      <c r="J210" s="34">
        <f t="shared" si="50"/>
        <v>16854</v>
      </c>
      <c r="K210" s="34">
        <v>13464</v>
      </c>
      <c r="L210" s="34">
        <v>3756</v>
      </c>
      <c r="M210" s="34">
        <f t="shared" si="51"/>
        <v>17220</v>
      </c>
      <c r="N210" s="34">
        <v>11077</v>
      </c>
      <c r="O210" s="34">
        <v>3723</v>
      </c>
      <c r="P210" s="34">
        <f t="shared" si="52"/>
        <v>14800</v>
      </c>
    </row>
    <row r="211" spans="1:16" ht="20.25" x14ac:dyDescent="0.25">
      <c r="A211" s="35" t="s">
        <v>26</v>
      </c>
      <c r="B211" s="34">
        <v>877</v>
      </c>
      <c r="C211" s="34"/>
      <c r="D211" s="34">
        <f t="shared" si="48"/>
        <v>877</v>
      </c>
      <c r="E211" s="34">
        <v>793</v>
      </c>
      <c r="F211" s="34"/>
      <c r="G211" s="34">
        <f t="shared" si="49"/>
        <v>793</v>
      </c>
      <c r="H211" s="34">
        <v>852</v>
      </c>
      <c r="I211" s="34"/>
      <c r="J211" s="34">
        <f t="shared" si="50"/>
        <v>852</v>
      </c>
      <c r="K211" s="34">
        <v>791</v>
      </c>
      <c r="L211" s="34"/>
      <c r="M211" s="34">
        <f t="shared" si="51"/>
        <v>791</v>
      </c>
      <c r="N211" s="34">
        <v>722</v>
      </c>
      <c r="O211" s="34"/>
      <c r="P211" s="34">
        <f t="shared" si="52"/>
        <v>722</v>
      </c>
    </row>
    <row r="212" spans="1:16" ht="20.25" x14ac:dyDescent="0.25">
      <c r="A212" s="35" t="s">
        <v>23</v>
      </c>
      <c r="B212" s="34">
        <v>14507</v>
      </c>
      <c r="C212" s="34">
        <v>141</v>
      </c>
      <c r="D212" s="34">
        <f t="shared" si="48"/>
        <v>14648</v>
      </c>
      <c r="E212" s="34">
        <v>13194</v>
      </c>
      <c r="F212" s="34">
        <v>196</v>
      </c>
      <c r="G212" s="34">
        <f t="shared" si="49"/>
        <v>13390</v>
      </c>
      <c r="H212" s="34">
        <v>13232</v>
      </c>
      <c r="I212" s="34">
        <v>254</v>
      </c>
      <c r="J212" s="34">
        <f t="shared" si="50"/>
        <v>13486</v>
      </c>
      <c r="K212" s="34">
        <v>12310</v>
      </c>
      <c r="L212" s="34">
        <v>312</v>
      </c>
      <c r="M212" s="34">
        <f t="shared" si="51"/>
        <v>12622</v>
      </c>
      <c r="N212" s="34">
        <v>10739</v>
      </c>
      <c r="O212" s="34">
        <v>323</v>
      </c>
      <c r="P212" s="34">
        <f t="shared" si="52"/>
        <v>11062</v>
      </c>
    </row>
    <row r="213" spans="1:16" ht="20.25" x14ac:dyDescent="0.25">
      <c r="A213" s="35" t="s">
        <v>27</v>
      </c>
      <c r="B213" s="34">
        <v>9253</v>
      </c>
      <c r="C213" s="34"/>
      <c r="D213" s="34">
        <f t="shared" si="48"/>
        <v>9253</v>
      </c>
      <c r="E213" s="34">
        <v>8202</v>
      </c>
      <c r="F213" s="34"/>
      <c r="G213" s="34">
        <f t="shared" si="49"/>
        <v>8202</v>
      </c>
      <c r="H213" s="34">
        <v>7754</v>
      </c>
      <c r="I213" s="34"/>
      <c r="J213" s="34">
        <f t="shared" si="50"/>
        <v>7754</v>
      </c>
      <c r="K213" s="34">
        <v>6807</v>
      </c>
      <c r="L213" s="34"/>
      <c r="M213" s="34">
        <f t="shared" si="51"/>
        <v>6807</v>
      </c>
      <c r="N213" s="34">
        <v>5534</v>
      </c>
      <c r="O213" s="34"/>
      <c r="P213" s="34">
        <f t="shared" si="52"/>
        <v>5534</v>
      </c>
    </row>
    <row r="214" spans="1:16" ht="20.25" x14ac:dyDescent="0.25">
      <c r="A214" s="35" t="s">
        <v>32</v>
      </c>
      <c r="B214" s="34">
        <v>454</v>
      </c>
      <c r="C214" s="34"/>
      <c r="D214" s="34">
        <f t="shared" si="48"/>
        <v>454</v>
      </c>
      <c r="E214" s="34">
        <v>381</v>
      </c>
      <c r="F214" s="34"/>
      <c r="G214" s="34">
        <f t="shared" si="49"/>
        <v>381</v>
      </c>
      <c r="H214" s="34">
        <v>324</v>
      </c>
      <c r="I214" s="34"/>
      <c r="J214" s="34">
        <f t="shared" si="50"/>
        <v>324</v>
      </c>
      <c r="K214" s="34">
        <v>308</v>
      </c>
      <c r="L214" s="34"/>
      <c r="M214" s="34">
        <f t="shared" si="51"/>
        <v>308</v>
      </c>
      <c r="N214" s="34">
        <v>340</v>
      </c>
      <c r="O214" s="34"/>
      <c r="P214" s="34">
        <f t="shared" si="52"/>
        <v>340</v>
      </c>
    </row>
    <row r="215" spans="1:16" ht="20.25" x14ac:dyDescent="0.25">
      <c r="A215" s="35" t="s">
        <v>28</v>
      </c>
      <c r="B215" s="34">
        <v>6412</v>
      </c>
      <c r="C215" s="34"/>
      <c r="D215" s="34">
        <f t="shared" si="48"/>
        <v>6412</v>
      </c>
      <c r="E215" s="34">
        <v>5215</v>
      </c>
      <c r="F215" s="34"/>
      <c r="G215" s="34">
        <f t="shared" si="49"/>
        <v>5215</v>
      </c>
      <c r="H215" s="34">
        <v>4634</v>
      </c>
      <c r="I215" s="34"/>
      <c r="J215" s="34">
        <f t="shared" si="50"/>
        <v>4634</v>
      </c>
      <c r="K215" s="34">
        <v>4091</v>
      </c>
      <c r="L215" s="34"/>
      <c r="M215" s="34">
        <f t="shared" si="51"/>
        <v>4091</v>
      </c>
      <c r="N215" s="34">
        <v>3464</v>
      </c>
      <c r="O215" s="34"/>
      <c r="P215" s="34">
        <f t="shared" si="52"/>
        <v>3464</v>
      </c>
    </row>
    <row r="216" spans="1:16" ht="20.25" x14ac:dyDescent="0.25">
      <c r="A216" s="35" t="s">
        <v>29</v>
      </c>
      <c r="B216" s="34">
        <v>3451</v>
      </c>
      <c r="C216" s="34"/>
      <c r="D216" s="34">
        <f t="shared" si="48"/>
        <v>3451</v>
      </c>
      <c r="E216" s="34">
        <v>2988</v>
      </c>
      <c r="F216" s="34"/>
      <c r="G216" s="34">
        <f t="shared" si="49"/>
        <v>2988</v>
      </c>
      <c r="H216" s="34">
        <v>2916</v>
      </c>
      <c r="I216" s="34"/>
      <c r="J216" s="34">
        <f t="shared" si="50"/>
        <v>2916</v>
      </c>
      <c r="K216" s="34">
        <v>2687</v>
      </c>
      <c r="L216" s="34"/>
      <c r="M216" s="34">
        <f t="shared" si="51"/>
        <v>2687</v>
      </c>
      <c r="N216" s="34">
        <v>2403</v>
      </c>
      <c r="O216" s="34"/>
      <c r="P216" s="34">
        <f t="shared" si="52"/>
        <v>2403</v>
      </c>
    </row>
    <row r="217" spans="1:16" ht="20.25" x14ac:dyDescent="0.25">
      <c r="A217" s="35" t="s">
        <v>50</v>
      </c>
      <c r="B217" s="34">
        <v>9069</v>
      </c>
      <c r="C217" s="34"/>
      <c r="D217" s="34">
        <f t="shared" si="48"/>
        <v>9069</v>
      </c>
      <c r="E217" s="34">
        <v>7339</v>
      </c>
      <c r="F217" s="34"/>
      <c r="G217" s="34">
        <f t="shared" si="49"/>
        <v>7339</v>
      </c>
      <c r="H217" s="34">
        <v>6137</v>
      </c>
      <c r="I217" s="34"/>
      <c r="J217" s="34">
        <f t="shared" si="50"/>
        <v>6137</v>
      </c>
      <c r="K217" s="34">
        <v>5364</v>
      </c>
      <c r="L217" s="34">
        <v>5</v>
      </c>
      <c r="M217" s="34">
        <f t="shared" si="51"/>
        <v>5369</v>
      </c>
      <c r="N217" s="34">
        <v>4594</v>
      </c>
      <c r="O217" s="34">
        <v>22</v>
      </c>
      <c r="P217" s="34">
        <f t="shared" si="52"/>
        <v>4616</v>
      </c>
    </row>
    <row r="218" spans="1:16" ht="20.25" x14ac:dyDescent="0.25">
      <c r="A218" s="35" t="s">
        <v>13</v>
      </c>
      <c r="B218" s="34">
        <v>7419</v>
      </c>
      <c r="C218" s="34">
        <v>1</v>
      </c>
      <c r="D218" s="34">
        <f t="shared" si="48"/>
        <v>7420</v>
      </c>
      <c r="E218" s="34">
        <v>6598</v>
      </c>
      <c r="F218" s="34">
        <v>0</v>
      </c>
      <c r="G218" s="34">
        <f t="shared" si="49"/>
        <v>6598</v>
      </c>
      <c r="H218" s="34">
        <v>6572</v>
      </c>
      <c r="I218" s="34">
        <v>2</v>
      </c>
      <c r="J218" s="34">
        <f t="shared" si="50"/>
        <v>6574</v>
      </c>
      <c r="K218" s="34">
        <v>6709</v>
      </c>
      <c r="L218" s="34">
        <v>6</v>
      </c>
      <c r="M218" s="34">
        <f t="shared" si="51"/>
        <v>6715</v>
      </c>
      <c r="N218" s="34">
        <v>6145</v>
      </c>
      <c r="O218" s="34">
        <v>11</v>
      </c>
      <c r="P218" s="34">
        <f t="shared" si="52"/>
        <v>6156</v>
      </c>
    </row>
    <row r="219" spans="1:16" ht="18" x14ac:dyDescent="0.45">
      <c r="A219" s="48" t="s">
        <v>4</v>
      </c>
      <c r="B219" s="41">
        <f>SUM(B195:B218)</f>
        <v>141606</v>
      </c>
      <c r="C219" s="41">
        <f t="shared" ref="C219:M219" si="53">SUM(C195:C218)</f>
        <v>4842</v>
      </c>
      <c r="D219" s="41">
        <f t="shared" si="53"/>
        <v>146448</v>
      </c>
      <c r="E219" s="41">
        <f t="shared" si="53"/>
        <v>123419</v>
      </c>
      <c r="F219" s="41">
        <f t="shared" si="53"/>
        <v>6399</v>
      </c>
      <c r="G219" s="41">
        <f t="shared" si="53"/>
        <v>129818</v>
      </c>
      <c r="H219" s="41">
        <f t="shared" si="53"/>
        <v>114025</v>
      </c>
      <c r="I219" s="41">
        <f t="shared" si="53"/>
        <v>8186</v>
      </c>
      <c r="J219" s="41">
        <f t="shared" si="53"/>
        <v>122211</v>
      </c>
      <c r="K219" s="41">
        <f t="shared" si="53"/>
        <v>107440</v>
      </c>
      <c r="L219" s="41">
        <f t="shared" si="53"/>
        <v>9542</v>
      </c>
      <c r="M219" s="41">
        <f t="shared" si="53"/>
        <v>116982</v>
      </c>
      <c r="N219" s="41">
        <f t="shared" ref="N219:O219" si="54">SUM(N195:N218)</f>
        <v>92162</v>
      </c>
      <c r="O219" s="41">
        <f t="shared" si="54"/>
        <v>9713</v>
      </c>
      <c r="P219" s="41">
        <f t="shared" si="52"/>
        <v>101875</v>
      </c>
    </row>
    <row r="222" spans="1:16" s="27" customFormat="1" ht="22.5" x14ac:dyDescent="0.25">
      <c r="A222" s="102" t="s">
        <v>35</v>
      </c>
      <c r="B222" s="102"/>
      <c r="C222" s="102"/>
      <c r="D222" s="102"/>
      <c r="E222" s="102"/>
      <c r="F222" s="102"/>
      <c r="G222" s="102"/>
      <c r="H222" s="102"/>
      <c r="I222" s="102"/>
      <c r="J222" s="102"/>
    </row>
    <row r="223" spans="1:16" ht="22.5" x14ac:dyDescent="0.25">
      <c r="A223" s="102"/>
      <c r="B223" s="102"/>
      <c r="C223" s="102"/>
      <c r="D223" s="102"/>
      <c r="E223" s="102"/>
      <c r="F223" s="102"/>
      <c r="G223" s="102"/>
      <c r="H223" s="102"/>
      <c r="I223" s="102"/>
      <c r="J223" s="102"/>
    </row>
    <row r="224" spans="1:16" ht="18" x14ac:dyDescent="0.25">
      <c r="A224" s="46" t="s">
        <v>0</v>
      </c>
      <c r="B224" s="82" t="s">
        <v>1</v>
      </c>
      <c r="C224" s="82"/>
      <c r="D224" s="82"/>
      <c r="E224" s="82" t="s">
        <v>2</v>
      </c>
      <c r="F224" s="82"/>
      <c r="G224" s="82"/>
      <c r="H224" s="82" t="s">
        <v>3</v>
      </c>
      <c r="I224" s="82"/>
      <c r="J224" s="82"/>
      <c r="K224" s="82" t="s">
        <v>65</v>
      </c>
      <c r="L224" s="82"/>
      <c r="M224" s="82"/>
      <c r="N224" s="82" t="s">
        <v>76</v>
      </c>
      <c r="O224" s="82"/>
      <c r="P224" s="82"/>
    </row>
    <row r="225" spans="1:16" ht="18" x14ac:dyDescent="0.25">
      <c r="A225" s="47" t="s">
        <v>8</v>
      </c>
      <c r="B225" s="32" t="s">
        <v>6</v>
      </c>
      <c r="C225" s="32" t="s">
        <v>7</v>
      </c>
      <c r="D225" s="32" t="s">
        <v>4</v>
      </c>
      <c r="E225" s="32" t="s">
        <v>6</v>
      </c>
      <c r="F225" s="32" t="s">
        <v>7</v>
      </c>
      <c r="G225" s="32" t="s">
        <v>4</v>
      </c>
      <c r="H225" s="32" t="s">
        <v>6</v>
      </c>
      <c r="I225" s="32" t="s">
        <v>7</v>
      </c>
      <c r="J225" s="32" t="s">
        <v>4</v>
      </c>
      <c r="K225" s="32" t="s">
        <v>6</v>
      </c>
      <c r="L225" s="32" t="s">
        <v>7</v>
      </c>
      <c r="M225" s="32" t="s">
        <v>4</v>
      </c>
      <c r="N225" s="32" t="s">
        <v>6</v>
      </c>
      <c r="O225" s="32" t="s">
        <v>7</v>
      </c>
      <c r="P225" s="32" t="s">
        <v>4</v>
      </c>
    </row>
    <row r="226" spans="1:16" ht="20.25" x14ac:dyDescent="0.25">
      <c r="A226" s="38" t="s">
        <v>10</v>
      </c>
      <c r="B226" s="34">
        <v>2089</v>
      </c>
      <c r="C226" s="34"/>
      <c r="D226" s="34">
        <v>2089</v>
      </c>
      <c r="E226" s="34">
        <v>1784</v>
      </c>
      <c r="F226" s="34">
        <v>36</v>
      </c>
      <c r="G226" s="34">
        <v>1820</v>
      </c>
      <c r="H226" s="34">
        <v>1725</v>
      </c>
      <c r="I226" s="34">
        <v>22</v>
      </c>
      <c r="J226" s="34">
        <v>1747</v>
      </c>
      <c r="K226" s="34">
        <v>1575</v>
      </c>
      <c r="L226" s="34">
        <v>37</v>
      </c>
      <c r="M226" s="34">
        <v>1612</v>
      </c>
      <c r="N226" s="34">
        <v>1517</v>
      </c>
      <c r="O226" s="34">
        <f t="shared" ref="O226" si="55">O255+O280</f>
        <v>61</v>
      </c>
      <c r="P226" s="34">
        <f>SUM(N226:O226)</f>
        <v>1578</v>
      </c>
    </row>
    <row r="227" spans="1:16" ht="20.25" x14ac:dyDescent="0.25">
      <c r="A227" s="38" t="s">
        <v>25</v>
      </c>
      <c r="B227" s="34"/>
      <c r="C227" s="34"/>
      <c r="D227" s="34">
        <v>0</v>
      </c>
      <c r="E227" s="34">
        <v>38</v>
      </c>
      <c r="F227" s="34"/>
      <c r="G227" s="34">
        <v>38</v>
      </c>
      <c r="H227" s="34">
        <v>86</v>
      </c>
      <c r="I227" s="34"/>
      <c r="J227" s="34">
        <v>86</v>
      </c>
      <c r="K227" s="34">
        <v>93</v>
      </c>
      <c r="L227" s="34"/>
      <c r="M227" s="34">
        <v>93</v>
      </c>
      <c r="N227" s="34">
        <v>140</v>
      </c>
      <c r="O227" s="34"/>
      <c r="P227" s="34">
        <f t="shared" ref="P227:P248" si="56">SUM(N227:O227)</f>
        <v>140</v>
      </c>
    </row>
    <row r="228" spans="1:16" ht="20.25" x14ac:dyDescent="0.25">
      <c r="A228" s="38" t="s">
        <v>24</v>
      </c>
      <c r="B228" s="34">
        <v>1737</v>
      </c>
      <c r="C228" s="34"/>
      <c r="D228" s="34">
        <v>1737</v>
      </c>
      <c r="E228" s="34">
        <v>2572</v>
      </c>
      <c r="F228" s="34"/>
      <c r="G228" s="34">
        <v>2572</v>
      </c>
      <c r="H228" s="34">
        <v>2008</v>
      </c>
      <c r="I228" s="34"/>
      <c r="J228" s="34">
        <v>2008</v>
      </c>
      <c r="K228" s="34">
        <v>2245</v>
      </c>
      <c r="L228" s="34"/>
      <c r="M228" s="34">
        <v>2245</v>
      </c>
      <c r="N228" s="34">
        <v>2051</v>
      </c>
      <c r="O228" s="34"/>
      <c r="P228" s="34">
        <f t="shared" si="56"/>
        <v>2051</v>
      </c>
    </row>
    <row r="229" spans="1:16" ht="20.25" x14ac:dyDescent="0.25">
      <c r="A229" s="38" t="s">
        <v>17</v>
      </c>
      <c r="B229" s="34">
        <v>62</v>
      </c>
      <c r="C229" s="34"/>
      <c r="D229" s="34">
        <v>62</v>
      </c>
      <c r="E229" s="34">
        <v>75</v>
      </c>
      <c r="F229" s="34"/>
      <c r="G229" s="34">
        <v>75</v>
      </c>
      <c r="H229" s="34">
        <v>147</v>
      </c>
      <c r="I229" s="34"/>
      <c r="J229" s="34">
        <v>147</v>
      </c>
      <c r="K229" s="34">
        <v>547</v>
      </c>
      <c r="L229" s="34"/>
      <c r="M229" s="34">
        <v>547</v>
      </c>
      <c r="N229" s="34">
        <v>597</v>
      </c>
      <c r="O229" s="34"/>
      <c r="P229" s="34">
        <f t="shared" si="56"/>
        <v>597</v>
      </c>
    </row>
    <row r="230" spans="1:16" ht="20.25" x14ac:dyDescent="0.25">
      <c r="A230" s="38" t="s">
        <v>21</v>
      </c>
      <c r="B230" s="34">
        <v>1814</v>
      </c>
      <c r="C230" s="34"/>
      <c r="D230" s="34">
        <v>1814</v>
      </c>
      <c r="E230" s="34">
        <v>1236</v>
      </c>
      <c r="F230" s="34"/>
      <c r="G230" s="34">
        <v>1236</v>
      </c>
      <c r="H230" s="34">
        <v>1063</v>
      </c>
      <c r="I230" s="34"/>
      <c r="J230" s="34">
        <v>1063</v>
      </c>
      <c r="K230" s="34">
        <v>1082</v>
      </c>
      <c r="L230" s="34"/>
      <c r="M230" s="34">
        <v>1082</v>
      </c>
      <c r="N230" s="34">
        <v>893</v>
      </c>
      <c r="O230" s="34"/>
      <c r="P230" s="34">
        <f t="shared" si="56"/>
        <v>893</v>
      </c>
    </row>
    <row r="231" spans="1:16" ht="20.25" x14ac:dyDescent="0.25">
      <c r="A231" s="38" t="s">
        <v>22</v>
      </c>
      <c r="B231" s="34">
        <v>292</v>
      </c>
      <c r="C231" s="34"/>
      <c r="D231" s="34">
        <v>292</v>
      </c>
      <c r="E231" s="34">
        <v>222</v>
      </c>
      <c r="F231" s="34"/>
      <c r="G231" s="34">
        <v>222</v>
      </c>
      <c r="H231" s="34">
        <v>220</v>
      </c>
      <c r="I231" s="34"/>
      <c r="J231" s="34">
        <v>220</v>
      </c>
      <c r="K231" s="34">
        <v>176</v>
      </c>
      <c r="L231" s="34"/>
      <c r="M231" s="34">
        <v>176</v>
      </c>
      <c r="N231" s="34">
        <v>270</v>
      </c>
      <c r="O231" s="34"/>
      <c r="P231" s="34">
        <f t="shared" si="56"/>
        <v>270</v>
      </c>
    </row>
    <row r="232" spans="1:16" ht="20.25" x14ac:dyDescent="0.25">
      <c r="A232" s="38" t="s">
        <v>16</v>
      </c>
      <c r="B232" s="34">
        <v>66</v>
      </c>
      <c r="C232" s="34"/>
      <c r="D232" s="34">
        <v>66</v>
      </c>
      <c r="E232" s="34">
        <v>100</v>
      </c>
      <c r="F232" s="34"/>
      <c r="G232" s="34">
        <v>100</v>
      </c>
      <c r="H232" s="34">
        <v>165</v>
      </c>
      <c r="I232" s="34"/>
      <c r="J232" s="34">
        <v>165</v>
      </c>
      <c r="K232" s="34">
        <v>137</v>
      </c>
      <c r="L232" s="34"/>
      <c r="M232" s="34">
        <v>137</v>
      </c>
      <c r="N232" s="34">
        <v>208</v>
      </c>
      <c r="O232" s="34"/>
      <c r="P232" s="34">
        <f t="shared" si="56"/>
        <v>208</v>
      </c>
    </row>
    <row r="233" spans="1:16" ht="20.25" x14ac:dyDescent="0.25">
      <c r="A233" s="38" t="s">
        <v>12</v>
      </c>
      <c r="B233" s="34">
        <v>284</v>
      </c>
      <c r="C233" s="34">
        <v>3</v>
      </c>
      <c r="D233" s="34">
        <v>287</v>
      </c>
      <c r="E233" s="34">
        <v>201</v>
      </c>
      <c r="F233" s="34">
        <v>7</v>
      </c>
      <c r="G233" s="34">
        <v>208</v>
      </c>
      <c r="H233" s="34">
        <v>350</v>
      </c>
      <c r="I233" s="34">
        <v>11</v>
      </c>
      <c r="J233" s="34">
        <v>361</v>
      </c>
      <c r="K233" s="34">
        <v>347</v>
      </c>
      <c r="L233" s="34">
        <v>4</v>
      </c>
      <c r="M233" s="34">
        <v>351</v>
      </c>
      <c r="N233" s="34">
        <v>339</v>
      </c>
      <c r="O233" s="34">
        <f>O262+O287</f>
        <v>7</v>
      </c>
      <c r="P233" s="34">
        <f t="shared" si="56"/>
        <v>346</v>
      </c>
    </row>
    <row r="234" spans="1:16" ht="20.25" x14ac:dyDescent="0.25">
      <c r="A234" s="38" t="s">
        <v>15</v>
      </c>
      <c r="B234" s="34">
        <v>1260</v>
      </c>
      <c r="C234" s="34"/>
      <c r="D234" s="34">
        <v>1260</v>
      </c>
      <c r="E234" s="34">
        <v>1401</v>
      </c>
      <c r="F234" s="34"/>
      <c r="G234" s="34">
        <v>1401</v>
      </c>
      <c r="H234" s="34">
        <v>1421</v>
      </c>
      <c r="I234" s="34"/>
      <c r="J234" s="34">
        <v>1421</v>
      </c>
      <c r="K234" s="34">
        <v>1284</v>
      </c>
      <c r="L234" s="34"/>
      <c r="M234" s="34">
        <v>1284</v>
      </c>
      <c r="N234" s="34">
        <v>1208</v>
      </c>
      <c r="O234" s="34"/>
      <c r="P234" s="34">
        <f t="shared" si="56"/>
        <v>1208</v>
      </c>
    </row>
    <row r="235" spans="1:16" ht="20.25" x14ac:dyDescent="0.25">
      <c r="A235" s="38" t="s">
        <v>31</v>
      </c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>
        <v>29</v>
      </c>
      <c r="O235" s="34"/>
      <c r="P235" s="34">
        <f t="shared" si="56"/>
        <v>29</v>
      </c>
    </row>
    <row r="236" spans="1:16" ht="20.25" x14ac:dyDescent="0.25">
      <c r="A236" s="38" t="s">
        <v>9</v>
      </c>
      <c r="B236" s="34">
        <v>18118</v>
      </c>
      <c r="C236" s="34">
        <v>1423</v>
      </c>
      <c r="D236" s="34">
        <v>19541</v>
      </c>
      <c r="E236" s="34">
        <v>15304</v>
      </c>
      <c r="F236" s="34">
        <v>1880</v>
      </c>
      <c r="G236" s="34">
        <v>17184</v>
      </c>
      <c r="H236" s="34">
        <v>13744</v>
      </c>
      <c r="I236" s="34">
        <v>2348</v>
      </c>
      <c r="J236" s="34">
        <v>16092</v>
      </c>
      <c r="K236" s="34">
        <v>12261</v>
      </c>
      <c r="L236" s="34">
        <v>2754</v>
      </c>
      <c r="M236" s="34">
        <v>15015</v>
      </c>
      <c r="N236" s="34">
        <v>13090</v>
      </c>
      <c r="O236" s="34">
        <f>O264+O290</f>
        <v>2901</v>
      </c>
      <c r="P236" s="34">
        <f t="shared" si="56"/>
        <v>15991</v>
      </c>
    </row>
    <row r="237" spans="1:16" ht="20.25" x14ac:dyDescent="0.25">
      <c r="A237" s="38" t="s">
        <v>18</v>
      </c>
      <c r="B237" s="34">
        <v>1241</v>
      </c>
      <c r="C237" s="34"/>
      <c r="D237" s="34">
        <v>1241</v>
      </c>
      <c r="E237" s="34">
        <v>1310</v>
      </c>
      <c r="F237" s="34"/>
      <c r="G237" s="34">
        <v>1310</v>
      </c>
      <c r="H237" s="34">
        <v>1219</v>
      </c>
      <c r="I237" s="34"/>
      <c r="J237" s="34">
        <v>1219</v>
      </c>
      <c r="K237" s="34">
        <v>1068</v>
      </c>
      <c r="L237" s="34"/>
      <c r="M237" s="34">
        <v>1068</v>
      </c>
      <c r="N237" s="34">
        <v>1041</v>
      </c>
      <c r="O237" s="34"/>
      <c r="P237" s="34">
        <f t="shared" si="56"/>
        <v>1041</v>
      </c>
    </row>
    <row r="238" spans="1:16" ht="20.25" x14ac:dyDescent="0.25">
      <c r="A238" s="38" t="s">
        <v>14</v>
      </c>
      <c r="B238" s="34">
        <v>30</v>
      </c>
      <c r="C238" s="34"/>
      <c r="D238" s="34">
        <v>30</v>
      </c>
      <c r="E238" s="34">
        <v>25</v>
      </c>
      <c r="F238" s="34"/>
      <c r="G238" s="34">
        <v>25</v>
      </c>
      <c r="H238" s="34">
        <v>39</v>
      </c>
      <c r="I238" s="34"/>
      <c r="J238" s="34">
        <v>39</v>
      </c>
      <c r="K238" s="34">
        <v>35</v>
      </c>
      <c r="L238" s="34"/>
      <c r="M238" s="34">
        <v>35</v>
      </c>
      <c r="N238" s="34">
        <v>36</v>
      </c>
      <c r="O238" s="34"/>
      <c r="P238" s="34">
        <f t="shared" si="56"/>
        <v>36</v>
      </c>
    </row>
    <row r="239" spans="1:16" ht="22.5" x14ac:dyDescent="0.25">
      <c r="A239" s="35" t="s">
        <v>19</v>
      </c>
      <c r="B239" s="36"/>
      <c r="C239" s="36"/>
      <c r="D239" s="34">
        <v>0</v>
      </c>
      <c r="E239" s="36"/>
      <c r="F239" s="36"/>
      <c r="G239" s="34">
        <v>0</v>
      </c>
      <c r="H239" s="36">
        <v>28</v>
      </c>
      <c r="I239" s="36"/>
      <c r="J239" s="34">
        <v>28</v>
      </c>
      <c r="K239" s="34">
        <v>50</v>
      </c>
      <c r="L239" s="34"/>
      <c r="M239" s="34">
        <v>50</v>
      </c>
      <c r="N239" s="34">
        <v>71</v>
      </c>
      <c r="O239" s="34"/>
      <c r="P239" s="34">
        <f t="shared" si="56"/>
        <v>71</v>
      </c>
    </row>
    <row r="240" spans="1:16" ht="22.5" x14ac:dyDescent="0.25">
      <c r="A240" s="35" t="s">
        <v>20</v>
      </c>
      <c r="B240" s="36">
        <v>5133</v>
      </c>
      <c r="C240" s="36">
        <v>59</v>
      </c>
      <c r="D240" s="34">
        <v>5192</v>
      </c>
      <c r="E240" s="36">
        <v>4820</v>
      </c>
      <c r="F240" s="36">
        <v>129</v>
      </c>
      <c r="G240" s="34">
        <v>4949</v>
      </c>
      <c r="H240" s="36">
        <v>4536</v>
      </c>
      <c r="I240" s="36">
        <v>141</v>
      </c>
      <c r="J240" s="34">
        <v>4677</v>
      </c>
      <c r="K240" s="34">
        <v>4346</v>
      </c>
      <c r="L240" s="34">
        <v>138</v>
      </c>
      <c r="M240" s="34">
        <v>4484</v>
      </c>
      <c r="N240" s="34">
        <v>4170</v>
      </c>
      <c r="O240" s="34">
        <f>O267+O294</f>
        <v>120</v>
      </c>
      <c r="P240" s="34">
        <f t="shared" si="56"/>
        <v>4290</v>
      </c>
    </row>
    <row r="241" spans="1:16" ht="22.5" x14ac:dyDescent="0.25">
      <c r="A241" s="35" t="s">
        <v>26</v>
      </c>
      <c r="B241" s="36">
        <v>31</v>
      </c>
      <c r="C241" s="36"/>
      <c r="D241" s="34">
        <v>31</v>
      </c>
      <c r="E241" s="36">
        <v>57</v>
      </c>
      <c r="F241" s="36"/>
      <c r="G241" s="34">
        <v>57</v>
      </c>
      <c r="H241" s="36">
        <v>46</v>
      </c>
      <c r="I241" s="36"/>
      <c r="J241" s="34">
        <v>46</v>
      </c>
      <c r="K241" s="34">
        <v>29</v>
      </c>
      <c r="L241" s="34"/>
      <c r="M241" s="34">
        <v>29</v>
      </c>
      <c r="N241" s="34">
        <v>46</v>
      </c>
      <c r="O241" s="34"/>
      <c r="P241" s="34">
        <f t="shared" si="56"/>
        <v>46</v>
      </c>
    </row>
    <row r="242" spans="1:16" ht="22.5" x14ac:dyDescent="0.25">
      <c r="A242" s="35" t="s">
        <v>23</v>
      </c>
      <c r="B242" s="36">
        <v>6754</v>
      </c>
      <c r="C242" s="36">
        <v>15</v>
      </c>
      <c r="D242" s="34">
        <v>6769</v>
      </c>
      <c r="E242" s="36">
        <v>5928</v>
      </c>
      <c r="F242" s="36">
        <v>14</v>
      </c>
      <c r="G242" s="34">
        <v>5942</v>
      </c>
      <c r="H242" s="36">
        <v>6014</v>
      </c>
      <c r="I242" s="36">
        <v>40</v>
      </c>
      <c r="J242" s="34">
        <v>6054</v>
      </c>
      <c r="K242" s="34">
        <v>5603</v>
      </c>
      <c r="L242" s="34">
        <v>58</v>
      </c>
      <c r="M242" s="34">
        <v>5661</v>
      </c>
      <c r="N242" s="34">
        <v>5450</v>
      </c>
      <c r="O242" s="34">
        <f>O268+O296</f>
        <v>97</v>
      </c>
      <c r="P242" s="34">
        <f t="shared" si="56"/>
        <v>5547</v>
      </c>
    </row>
    <row r="243" spans="1:16" ht="22.5" x14ac:dyDescent="0.25">
      <c r="A243" s="35" t="s">
        <v>27</v>
      </c>
      <c r="B243" s="36">
        <v>2146</v>
      </c>
      <c r="C243" s="36"/>
      <c r="D243" s="34">
        <v>2146</v>
      </c>
      <c r="E243" s="36">
        <v>1632</v>
      </c>
      <c r="F243" s="36"/>
      <c r="G243" s="34">
        <v>1632</v>
      </c>
      <c r="H243" s="36">
        <v>1486</v>
      </c>
      <c r="I243" s="36"/>
      <c r="J243" s="34">
        <v>1486</v>
      </c>
      <c r="K243" s="34">
        <v>1508</v>
      </c>
      <c r="L243" s="34"/>
      <c r="M243" s="34">
        <v>1508</v>
      </c>
      <c r="N243" s="34">
        <v>1427</v>
      </c>
      <c r="O243" s="34">
        <f>O269+O297</f>
        <v>30</v>
      </c>
      <c r="P243" s="34">
        <f t="shared" si="56"/>
        <v>1457</v>
      </c>
    </row>
    <row r="244" spans="1:16" ht="22.5" x14ac:dyDescent="0.25">
      <c r="A244" s="35" t="s">
        <v>28</v>
      </c>
      <c r="B244" s="36">
        <v>428</v>
      </c>
      <c r="C244" s="36"/>
      <c r="D244" s="34">
        <v>428</v>
      </c>
      <c r="E244" s="36">
        <v>661</v>
      </c>
      <c r="F244" s="36"/>
      <c r="G244" s="34">
        <v>661</v>
      </c>
      <c r="H244" s="36">
        <v>848</v>
      </c>
      <c r="I244" s="36"/>
      <c r="J244" s="34">
        <v>848</v>
      </c>
      <c r="K244" s="34">
        <v>912</v>
      </c>
      <c r="L244" s="34"/>
      <c r="M244" s="34">
        <v>912</v>
      </c>
      <c r="N244" s="34">
        <v>925</v>
      </c>
      <c r="O244" s="34"/>
      <c r="P244" s="34">
        <f t="shared" si="56"/>
        <v>925</v>
      </c>
    </row>
    <row r="245" spans="1:16" ht="22.5" x14ac:dyDescent="0.25">
      <c r="A245" s="35" t="s">
        <v>29</v>
      </c>
      <c r="B245" s="36">
        <v>227</v>
      </c>
      <c r="C245" s="36"/>
      <c r="D245" s="34">
        <v>227</v>
      </c>
      <c r="E245" s="36">
        <v>287</v>
      </c>
      <c r="F245" s="36"/>
      <c r="G245" s="34">
        <v>287</v>
      </c>
      <c r="H245" s="36">
        <v>318</v>
      </c>
      <c r="I245" s="36"/>
      <c r="J245" s="34">
        <v>318</v>
      </c>
      <c r="K245" s="34">
        <v>360</v>
      </c>
      <c r="L245" s="34"/>
      <c r="M245" s="34">
        <v>360</v>
      </c>
      <c r="N245" s="34">
        <v>350</v>
      </c>
      <c r="O245" s="34"/>
      <c r="P245" s="34">
        <f t="shared" si="56"/>
        <v>350</v>
      </c>
    </row>
    <row r="246" spans="1:16" ht="22.5" x14ac:dyDescent="0.25">
      <c r="A246" s="35" t="s">
        <v>50</v>
      </c>
      <c r="B246" s="36">
        <v>4437</v>
      </c>
      <c r="C246" s="36"/>
      <c r="D246" s="34">
        <v>4437</v>
      </c>
      <c r="E246" s="36">
        <v>3806</v>
      </c>
      <c r="F246" s="36"/>
      <c r="G246" s="34">
        <v>3806</v>
      </c>
      <c r="H246" s="36">
        <v>3904</v>
      </c>
      <c r="I246" s="36"/>
      <c r="J246" s="34">
        <v>3904</v>
      </c>
      <c r="K246" s="34">
        <v>3588</v>
      </c>
      <c r="L246" s="34"/>
      <c r="M246" s="34">
        <v>3588</v>
      </c>
      <c r="N246" s="34">
        <v>3662</v>
      </c>
      <c r="O246" s="34">
        <f>O271+O300</f>
        <v>12</v>
      </c>
      <c r="P246" s="34">
        <f t="shared" si="56"/>
        <v>3674</v>
      </c>
    </row>
    <row r="247" spans="1:16" ht="22.5" x14ac:dyDescent="0.45">
      <c r="A247" s="35" t="s">
        <v>13</v>
      </c>
      <c r="B247" s="36">
        <v>689</v>
      </c>
      <c r="C247" s="36"/>
      <c r="D247" s="34">
        <v>689</v>
      </c>
      <c r="E247" s="36">
        <v>697</v>
      </c>
      <c r="F247" s="36"/>
      <c r="G247" s="34">
        <v>697</v>
      </c>
      <c r="H247" s="36">
        <v>719</v>
      </c>
      <c r="I247" s="36"/>
      <c r="J247" s="34">
        <v>719</v>
      </c>
      <c r="K247" s="34">
        <v>711</v>
      </c>
      <c r="L247" s="34">
        <v>32</v>
      </c>
      <c r="M247" s="34">
        <v>743</v>
      </c>
      <c r="N247" s="51">
        <v>787</v>
      </c>
      <c r="O247" s="34">
        <f>O272+O301</f>
        <v>63</v>
      </c>
      <c r="P247" s="34">
        <f t="shared" si="56"/>
        <v>850</v>
      </c>
    </row>
    <row r="248" spans="1:16" ht="18" x14ac:dyDescent="0.45">
      <c r="A248" s="48" t="s">
        <v>4</v>
      </c>
      <c r="B248" s="41">
        <f>SUM(B226:B247)</f>
        <v>46838</v>
      </c>
      <c r="C248" s="41">
        <f t="shared" ref="C248:N248" si="57">SUM(C226:C247)</f>
        <v>1500</v>
      </c>
      <c r="D248" s="41">
        <f t="shared" si="57"/>
        <v>48338</v>
      </c>
      <c r="E248" s="41">
        <f t="shared" si="57"/>
        <v>42156</v>
      </c>
      <c r="F248" s="41">
        <f t="shared" si="57"/>
        <v>2066</v>
      </c>
      <c r="G248" s="41">
        <f t="shared" si="57"/>
        <v>44222</v>
      </c>
      <c r="H248" s="41">
        <f t="shared" si="57"/>
        <v>40086</v>
      </c>
      <c r="I248" s="41">
        <f t="shared" si="57"/>
        <v>2562</v>
      </c>
      <c r="J248" s="41">
        <f t="shared" si="57"/>
        <v>42648</v>
      </c>
      <c r="K248" s="41">
        <f t="shared" si="57"/>
        <v>37957</v>
      </c>
      <c r="L248" s="41">
        <f t="shared" si="57"/>
        <v>3023</v>
      </c>
      <c r="M248" s="41">
        <f t="shared" si="57"/>
        <v>40980</v>
      </c>
      <c r="N248" s="41">
        <f t="shared" si="57"/>
        <v>38307</v>
      </c>
      <c r="O248" s="41">
        <f>SUM(O226:O247)</f>
        <v>3291</v>
      </c>
      <c r="P248" s="41">
        <f t="shared" si="56"/>
        <v>41598</v>
      </c>
    </row>
    <row r="251" spans="1:16" s="27" customFormat="1" ht="22.5" x14ac:dyDescent="0.25">
      <c r="A251" s="102" t="s">
        <v>34</v>
      </c>
      <c r="B251" s="102"/>
      <c r="C251" s="102"/>
      <c r="D251" s="102"/>
      <c r="E251" s="102"/>
      <c r="F251" s="102"/>
      <c r="G251" s="102"/>
      <c r="H251" s="102"/>
      <c r="I251" s="102"/>
      <c r="J251" s="102"/>
    </row>
    <row r="252" spans="1:16" ht="22.5" x14ac:dyDescent="0.25">
      <c r="A252" s="102"/>
      <c r="B252" s="102"/>
      <c r="C252" s="102"/>
      <c r="D252" s="102"/>
      <c r="E252" s="102"/>
      <c r="F252" s="102"/>
      <c r="G252" s="102"/>
      <c r="H252" s="102"/>
      <c r="I252" s="102"/>
      <c r="J252" s="102"/>
    </row>
    <row r="253" spans="1:16" ht="18" x14ac:dyDescent="0.25">
      <c r="A253" s="46" t="s">
        <v>0</v>
      </c>
      <c r="B253" s="82" t="s">
        <v>1</v>
      </c>
      <c r="C253" s="82"/>
      <c r="D253" s="82"/>
      <c r="E253" s="82" t="s">
        <v>2</v>
      </c>
      <c r="F253" s="82"/>
      <c r="G253" s="82"/>
      <c r="H253" s="82" t="s">
        <v>3</v>
      </c>
      <c r="I253" s="82"/>
      <c r="J253" s="82"/>
      <c r="K253" s="82" t="s">
        <v>65</v>
      </c>
      <c r="L253" s="82"/>
      <c r="M253" s="82"/>
      <c r="N253" s="82" t="s">
        <v>76</v>
      </c>
      <c r="O253" s="82"/>
      <c r="P253" s="82"/>
    </row>
    <row r="254" spans="1:16" ht="18" x14ac:dyDescent="0.25">
      <c r="A254" s="47" t="s">
        <v>8</v>
      </c>
      <c r="B254" s="32" t="s">
        <v>6</v>
      </c>
      <c r="C254" s="32" t="s">
        <v>7</v>
      </c>
      <c r="D254" s="32" t="s">
        <v>4</v>
      </c>
      <c r="E254" s="32" t="s">
        <v>6</v>
      </c>
      <c r="F254" s="32" t="s">
        <v>7</v>
      </c>
      <c r="G254" s="32" t="s">
        <v>4</v>
      </c>
      <c r="H254" s="32" t="s">
        <v>6</v>
      </c>
      <c r="I254" s="32" t="s">
        <v>7</v>
      </c>
      <c r="J254" s="32" t="s">
        <v>4</v>
      </c>
      <c r="K254" s="32" t="s">
        <v>6</v>
      </c>
      <c r="L254" s="32" t="s">
        <v>7</v>
      </c>
      <c r="M254" s="32" t="s">
        <v>4</v>
      </c>
      <c r="N254" s="32" t="s">
        <v>6</v>
      </c>
      <c r="O254" s="32" t="s">
        <v>7</v>
      </c>
      <c r="P254" s="32" t="s">
        <v>4</v>
      </c>
    </row>
    <row r="255" spans="1:16" ht="20.25" x14ac:dyDescent="0.25">
      <c r="A255" s="38" t="s">
        <v>10</v>
      </c>
      <c r="B255" s="34">
        <v>681</v>
      </c>
      <c r="C255" s="34"/>
      <c r="D255" s="34">
        <f>SUM(B255:C255)</f>
        <v>681</v>
      </c>
      <c r="E255" s="34">
        <v>762</v>
      </c>
      <c r="F255" s="34">
        <v>36</v>
      </c>
      <c r="G255" s="34">
        <f>SUM(E255:F255)</f>
        <v>798</v>
      </c>
      <c r="H255" s="34">
        <v>825</v>
      </c>
      <c r="I255" s="34">
        <v>22</v>
      </c>
      <c r="J255" s="34">
        <f>SUM(H255:I255)</f>
        <v>847</v>
      </c>
      <c r="K255" s="34">
        <v>644</v>
      </c>
      <c r="L255" s="34">
        <v>28</v>
      </c>
      <c r="M255" s="34">
        <f>SUM(K255:L255)</f>
        <v>672</v>
      </c>
      <c r="N255" s="34">
        <v>651</v>
      </c>
      <c r="O255" s="34">
        <v>33</v>
      </c>
      <c r="P255" s="34">
        <f>SUM(N255:O255)</f>
        <v>684</v>
      </c>
    </row>
    <row r="256" spans="1:16" ht="20.25" x14ac:dyDescent="0.25">
      <c r="A256" s="38" t="s">
        <v>25</v>
      </c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>
        <v>20</v>
      </c>
      <c r="O256" s="34"/>
      <c r="P256" s="34">
        <f t="shared" ref="P256:P273" si="58">SUM(N256:O256)</f>
        <v>20</v>
      </c>
    </row>
    <row r="257" spans="1:16" ht="20.25" x14ac:dyDescent="0.25">
      <c r="A257" s="38" t="s">
        <v>24</v>
      </c>
      <c r="B257" s="34">
        <v>870</v>
      </c>
      <c r="C257" s="34"/>
      <c r="D257" s="34">
        <f t="shared" ref="D257:D272" si="59">SUM(B257:C257)</f>
        <v>870</v>
      </c>
      <c r="E257" s="34">
        <v>1483</v>
      </c>
      <c r="F257" s="34"/>
      <c r="G257" s="34">
        <f t="shared" ref="G257:G272" si="60">SUM(E257:F257)</f>
        <v>1483</v>
      </c>
      <c r="H257" s="34">
        <v>822</v>
      </c>
      <c r="I257" s="34"/>
      <c r="J257" s="34">
        <f t="shared" ref="J257:J272" si="61">SUM(H257:I257)</f>
        <v>822</v>
      </c>
      <c r="K257" s="34">
        <v>712</v>
      </c>
      <c r="L257" s="34"/>
      <c r="M257" s="34">
        <f t="shared" ref="M257:M272" si="62">SUM(K257:L257)</f>
        <v>712</v>
      </c>
      <c r="N257" s="34">
        <v>1011</v>
      </c>
      <c r="O257" s="34"/>
      <c r="P257" s="34">
        <f t="shared" si="58"/>
        <v>1011</v>
      </c>
    </row>
    <row r="258" spans="1:16" ht="20.25" x14ac:dyDescent="0.25">
      <c r="A258" s="38" t="s">
        <v>17</v>
      </c>
      <c r="B258" s="34">
        <v>62</v>
      </c>
      <c r="C258" s="34"/>
      <c r="D258" s="34">
        <f t="shared" si="59"/>
        <v>62</v>
      </c>
      <c r="E258" s="34">
        <v>75</v>
      </c>
      <c r="F258" s="34"/>
      <c r="G258" s="34">
        <f t="shared" si="60"/>
        <v>75</v>
      </c>
      <c r="H258" s="34">
        <v>63</v>
      </c>
      <c r="I258" s="34"/>
      <c r="J258" s="34">
        <f t="shared" si="61"/>
        <v>63</v>
      </c>
      <c r="K258" s="34">
        <v>142</v>
      </c>
      <c r="L258" s="34"/>
      <c r="M258" s="34">
        <f t="shared" si="62"/>
        <v>142</v>
      </c>
      <c r="N258" s="34">
        <v>115</v>
      </c>
      <c r="O258" s="34"/>
      <c r="P258" s="34">
        <f t="shared" si="58"/>
        <v>115</v>
      </c>
    </row>
    <row r="259" spans="1:16" ht="20.25" x14ac:dyDescent="0.25">
      <c r="A259" s="38" t="s">
        <v>21</v>
      </c>
      <c r="B259" s="34">
        <v>1160</v>
      </c>
      <c r="C259" s="34"/>
      <c r="D259" s="34">
        <f t="shared" si="59"/>
        <v>1160</v>
      </c>
      <c r="E259" s="34">
        <v>698</v>
      </c>
      <c r="F259" s="34"/>
      <c r="G259" s="34">
        <f t="shared" si="60"/>
        <v>698</v>
      </c>
      <c r="H259" s="34">
        <v>554</v>
      </c>
      <c r="I259" s="34"/>
      <c r="J259" s="34">
        <f t="shared" si="61"/>
        <v>554</v>
      </c>
      <c r="K259" s="34">
        <v>568</v>
      </c>
      <c r="L259" s="34"/>
      <c r="M259" s="34">
        <f t="shared" si="62"/>
        <v>568</v>
      </c>
      <c r="N259" s="34">
        <v>464</v>
      </c>
      <c r="O259" s="34"/>
      <c r="P259" s="34">
        <f t="shared" si="58"/>
        <v>464</v>
      </c>
    </row>
    <row r="260" spans="1:16" ht="20.25" x14ac:dyDescent="0.25">
      <c r="A260" s="38" t="s">
        <v>22</v>
      </c>
      <c r="B260" s="34">
        <v>79</v>
      </c>
      <c r="C260" s="34"/>
      <c r="D260" s="34">
        <f t="shared" si="59"/>
        <v>79</v>
      </c>
      <c r="E260" s="34">
        <v>76</v>
      </c>
      <c r="F260" s="34"/>
      <c r="G260" s="34">
        <f t="shared" si="60"/>
        <v>76</v>
      </c>
      <c r="H260" s="34">
        <v>71</v>
      </c>
      <c r="I260" s="34"/>
      <c r="J260" s="34">
        <f t="shared" si="61"/>
        <v>71</v>
      </c>
      <c r="K260" s="34">
        <v>70</v>
      </c>
      <c r="L260" s="34"/>
      <c r="M260" s="34">
        <f t="shared" si="62"/>
        <v>70</v>
      </c>
      <c r="N260" s="34">
        <v>94</v>
      </c>
      <c r="O260" s="34"/>
      <c r="P260" s="34">
        <f t="shared" si="58"/>
        <v>94</v>
      </c>
    </row>
    <row r="261" spans="1:16" ht="20.25" x14ac:dyDescent="0.25">
      <c r="A261" s="38" t="s">
        <v>16</v>
      </c>
      <c r="B261" s="34">
        <v>66</v>
      </c>
      <c r="C261" s="34"/>
      <c r="D261" s="34">
        <f t="shared" si="59"/>
        <v>66</v>
      </c>
      <c r="E261" s="34">
        <v>20</v>
      </c>
      <c r="F261" s="34"/>
      <c r="G261" s="34">
        <f t="shared" si="60"/>
        <v>20</v>
      </c>
      <c r="H261" s="34">
        <v>10</v>
      </c>
      <c r="I261" s="34"/>
      <c r="J261" s="34">
        <f t="shared" si="61"/>
        <v>10</v>
      </c>
      <c r="K261" s="34">
        <v>17</v>
      </c>
      <c r="L261" s="34"/>
      <c r="M261" s="34">
        <f t="shared" si="62"/>
        <v>17</v>
      </c>
      <c r="N261" s="34">
        <v>55</v>
      </c>
      <c r="O261" s="34"/>
      <c r="P261" s="34">
        <f t="shared" si="58"/>
        <v>55</v>
      </c>
    </row>
    <row r="262" spans="1:16" ht="20.25" x14ac:dyDescent="0.25">
      <c r="A262" s="38" t="s">
        <v>12</v>
      </c>
      <c r="B262" s="34">
        <v>219</v>
      </c>
      <c r="C262" s="34"/>
      <c r="D262" s="34">
        <f t="shared" si="59"/>
        <v>219</v>
      </c>
      <c r="E262" s="34">
        <v>198</v>
      </c>
      <c r="F262" s="34"/>
      <c r="G262" s="34">
        <f t="shared" si="60"/>
        <v>198</v>
      </c>
      <c r="H262" s="34">
        <v>170</v>
      </c>
      <c r="I262" s="34"/>
      <c r="J262" s="34">
        <f t="shared" si="61"/>
        <v>170</v>
      </c>
      <c r="K262" s="34">
        <v>70</v>
      </c>
      <c r="L262" s="34"/>
      <c r="M262" s="34">
        <f t="shared" si="62"/>
        <v>70</v>
      </c>
      <c r="N262" s="34">
        <v>76</v>
      </c>
      <c r="O262" s="34"/>
      <c r="P262" s="34">
        <f t="shared" si="58"/>
        <v>76</v>
      </c>
    </row>
    <row r="263" spans="1:16" ht="20.25" x14ac:dyDescent="0.25">
      <c r="A263" s="38" t="s">
        <v>15</v>
      </c>
      <c r="B263" s="34">
        <v>689</v>
      </c>
      <c r="C263" s="34"/>
      <c r="D263" s="34">
        <f t="shared" si="59"/>
        <v>689</v>
      </c>
      <c r="E263" s="34">
        <v>573</v>
      </c>
      <c r="F263" s="34"/>
      <c r="G263" s="34">
        <f t="shared" si="60"/>
        <v>573</v>
      </c>
      <c r="H263" s="34">
        <v>536</v>
      </c>
      <c r="I263" s="34"/>
      <c r="J263" s="34">
        <f t="shared" si="61"/>
        <v>536</v>
      </c>
      <c r="K263" s="34">
        <v>467</v>
      </c>
      <c r="L263" s="34"/>
      <c r="M263" s="34">
        <f t="shared" si="62"/>
        <v>467</v>
      </c>
      <c r="N263" s="34">
        <v>416</v>
      </c>
      <c r="O263" s="34"/>
      <c r="P263" s="34">
        <f t="shared" si="58"/>
        <v>416</v>
      </c>
    </row>
    <row r="264" spans="1:16" ht="20.25" x14ac:dyDescent="0.25">
      <c r="A264" s="38" t="s">
        <v>9</v>
      </c>
      <c r="B264" s="34">
        <v>12866</v>
      </c>
      <c r="C264" s="34">
        <v>239</v>
      </c>
      <c r="D264" s="34">
        <f t="shared" si="59"/>
        <v>13105</v>
      </c>
      <c r="E264" s="34">
        <v>9889</v>
      </c>
      <c r="F264" s="34">
        <v>198</v>
      </c>
      <c r="G264" s="34">
        <f t="shared" si="60"/>
        <v>10087</v>
      </c>
      <c r="H264" s="34">
        <v>8663</v>
      </c>
      <c r="I264" s="34">
        <v>248</v>
      </c>
      <c r="J264" s="34">
        <f t="shared" si="61"/>
        <v>8911</v>
      </c>
      <c r="K264" s="34">
        <v>7502</v>
      </c>
      <c r="L264" s="34">
        <v>375</v>
      </c>
      <c r="M264" s="34">
        <f t="shared" si="62"/>
        <v>7877</v>
      </c>
      <c r="N264" s="34">
        <v>8139</v>
      </c>
      <c r="O264" s="34">
        <v>287</v>
      </c>
      <c r="P264" s="34">
        <f t="shared" si="58"/>
        <v>8426</v>
      </c>
    </row>
    <row r="265" spans="1:16" ht="20.25" x14ac:dyDescent="0.25">
      <c r="A265" s="38" t="s">
        <v>18</v>
      </c>
      <c r="B265" s="34">
        <v>500</v>
      </c>
      <c r="C265" s="34"/>
      <c r="D265" s="34">
        <f t="shared" si="59"/>
        <v>500</v>
      </c>
      <c r="E265" s="34">
        <v>533</v>
      </c>
      <c r="F265" s="34"/>
      <c r="G265" s="34">
        <f t="shared" si="60"/>
        <v>533</v>
      </c>
      <c r="H265" s="34">
        <v>472</v>
      </c>
      <c r="I265" s="34"/>
      <c r="J265" s="34">
        <f t="shared" si="61"/>
        <v>472</v>
      </c>
      <c r="K265" s="34">
        <v>470</v>
      </c>
      <c r="L265" s="34"/>
      <c r="M265" s="34">
        <f t="shared" si="62"/>
        <v>470</v>
      </c>
      <c r="N265" s="34">
        <v>423</v>
      </c>
      <c r="O265" s="34"/>
      <c r="P265" s="34">
        <f t="shared" si="58"/>
        <v>423</v>
      </c>
    </row>
    <row r="266" spans="1:16" ht="20.25" x14ac:dyDescent="0.25">
      <c r="A266" s="38" t="s">
        <v>14</v>
      </c>
      <c r="B266" s="34">
        <v>30</v>
      </c>
      <c r="C266" s="34"/>
      <c r="D266" s="34">
        <f t="shared" si="59"/>
        <v>30</v>
      </c>
      <c r="E266" s="34">
        <v>25</v>
      </c>
      <c r="F266" s="34"/>
      <c r="G266" s="34">
        <f t="shared" si="60"/>
        <v>25</v>
      </c>
      <c r="H266" s="34"/>
      <c r="I266" s="34"/>
      <c r="J266" s="34">
        <f t="shared" si="61"/>
        <v>0</v>
      </c>
      <c r="K266" s="34"/>
      <c r="L266" s="34"/>
      <c r="M266" s="34">
        <f t="shared" si="62"/>
        <v>0</v>
      </c>
      <c r="N266" s="34">
        <v>16</v>
      </c>
      <c r="O266" s="34"/>
      <c r="P266" s="34">
        <f t="shared" si="58"/>
        <v>16</v>
      </c>
    </row>
    <row r="267" spans="1:16" ht="20.25" x14ac:dyDescent="0.25">
      <c r="A267" s="35" t="s">
        <v>20</v>
      </c>
      <c r="B267" s="34">
        <v>2540</v>
      </c>
      <c r="C267" s="34"/>
      <c r="D267" s="34">
        <f t="shared" si="59"/>
        <v>2540</v>
      </c>
      <c r="E267" s="34">
        <v>2579</v>
      </c>
      <c r="F267" s="34"/>
      <c r="G267" s="34">
        <f t="shared" si="60"/>
        <v>2579</v>
      </c>
      <c r="H267" s="34">
        <v>2080</v>
      </c>
      <c r="I267" s="34"/>
      <c r="J267" s="34">
        <f t="shared" si="61"/>
        <v>2080</v>
      </c>
      <c r="K267" s="34">
        <v>2144</v>
      </c>
      <c r="L267" s="34">
        <v>2</v>
      </c>
      <c r="M267" s="34">
        <f t="shared" si="62"/>
        <v>2146</v>
      </c>
      <c r="N267" s="34">
        <v>1928</v>
      </c>
      <c r="O267" s="34">
        <v>18</v>
      </c>
      <c r="P267" s="34">
        <f t="shared" si="58"/>
        <v>1946</v>
      </c>
    </row>
    <row r="268" spans="1:16" ht="20.25" x14ac:dyDescent="0.25">
      <c r="A268" s="35" t="s">
        <v>23</v>
      </c>
      <c r="B268" s="34">
        <v>3841</v>
      </c>
      <c r="C268" s="34"/>
      <c r="D268" s="34">
        <f t="shared" si="59"/>
        <v>3841</v>
      </c>
      <c r="E268" s="34">
        <v>3018</v>
      </c>
      <c r="F268" s="34"/>
      <c r="G268" s="34">
        <f t="shared" si="60"/>
        <v>3018</v>
      </c>
      <c r="H268" s="34">
        <v>2525</v>
      </c>
      <c r="I268" s="34"/>
      <c r="J268" s="34">
        <f t="shared" si="61"/>
        <v>2525</v>
      </c>
      <c r="K268" s="34">
        <v>2390</v>
      </c>
      <c r="L268" s="34"/>
      <c r="M268" s="34">
        <f t="shared" si="62"/>
        <v>2390</v>
      </c>
      <c r="N268" s="34">
        <v>2332</v>
      </c>
      <c r="O268" s="34"/>
      <c r="P268" s="34">
        <f t="shared" si="58"/>
        <v>2332</v>
      </c>
    </row>
    <row r="269" spans="1:16" ht="20.25" x14ac:dyDescent="0.25">
      <c r="A269" s="35" t="s">
        <v>27</v>
      </c>
      <c r="B269" s="34">
        <v>720</v>
      </c>
      <c r="C269" s="34"/>
      <c r="D269" s="34">
        <f t="shared" si="59"/>
        <v>720</v>
      </c>
      <c r="E269" s="34">
        <v>566</v>
      </c>
      <c r="F269" s="34"/>
      <c r="G269" s="34">
        <f t="shared" si="60"/>
        <v>566</v>
      </c>
      <c r="H269" s="34">
        <v>515</v>
      </c>
      <c r="I269" s="34"/>
      <c r="J269" s="34">
        <f t="shared" si="61"/>
        <v>515</v>
      </c>
      <c r="K269" s="34">
        <v>580</v>
      </c>
      <c r="L269" s="34"/>
      <c r="M269" s="34">
        <f t="shared" si="62"/>
        <v>580</v>
      </c>
      <c r="N269" s="34">
        <v>593</v>
      </c>
      <c r="O269" s="34"/>
      <c r="P269" s="34">
        <f t="shared" si="58"/>
        <v>593</v>
      </c>
    </row>
    <row r="270" spans="1:16" ht="20.25" x14ac:dyDescent="0.25">
      <c r="A270" s="35" t="s">
        <v>28</v>
      </c>
      <c r="B270" s="34">
        <v>187</v>
      </c>
      <c r="C270" s="34"/>
      <c r="D270" s="34">
        <f t="shared" si="59"/>
        <v>187</v>
      </c>
      <c r="E270" s="34">
        <v>262</v>
      </c>
      <c r="F270" s="34"/>
      <c r="G270" s="34">
        <f t="shared" si="60"/>
        <v>262</v>
      </c>
      <c r="H270" s="34">
        <v>380</v>
      </c>
      <c r="I270" s="34"/>
      <c r="J270" s="34">
        <f t="shared" si="61"/>
        <v>380</v>
      </c>
      <c r="K270" s="34">
        <v>493</v>
      </c>
      <c r="L270" s="34"/>
      <c r="M270" s="34">
        <f t="shared" si="62"/>
        <v>493</v>
      </c>
      <c r="N270" s="34">
        <v>513</v>
      </c>
      <c r="O270" s="34"/>
      <c r="P270" s="34">
        <f t="shared" si="58"/>
        <v>513</v>
      </c>
    </row>
    <row r="271" spans="1:16" ht="20.25" x14ac:dyDescent="0.25">
      <c r="A271" s="35" t="s">
        <v>50</v>
      </c>
      <c r="B271" s="34">
        <v>2313</v>
      </c>
      <c r="C271" s="34"/>
      <c r="D271" s="34">
        <f t="shared" si="59"/>
        <v>2313</v>
      </c>
      <c r="E271" s="34">
        <v>1925</v>
      </c>
      <c r="F271" s="34"/>
      <c r="G271" s="34">
        <f t="shared" si="60"/>
        <v>1925</v>
      </c>
      <c r="H271" s="34">
        <v>1611</v>
      </c>
      <c r="I271" s="34"/>
      <c r="J271" s="34">
        <f t="shared" si="61"/>
        <v>1611</v>
      </c>
      <c r="K271" s="34">
        <v>1503</v>
      </c>
      <c r="L271" s="34"/>
      <c r="M271" s="34">
        <f t="shared" si="62"/>
        <v>1503</v>
      </c>
      <c r="N271" s="34">
        <v>1668</v>
      </c>
      <c r="O271" s="34"/>
      <c r="P271" s="34">
        <f t="shared" si="58"/>
        <v>1668</v>
      </c>
    </row>
    <row r="272" spans="1:16" ht="20.25" x14ac:dyDescent="0.25">
      <c r="A272" s="35" t="s">
        <v>13</v>
      </c>
      <c r="B272" s="34">
        <v>250</v>
      </c>
      <c r="C272" s="34"/>
      <c r="D272" s="34">
        <f t="shared" si="59"/>
        <v>250</v>
      </c>
      <c r="E272" s="34">
        <v>213</v>
      </c>
      <c r="F272" s="34"/>
      <c r="G272" s="34">
        <f t="shared" si="60"/>
        <v>213</v>
      </c>
      <c r="H272" s="34">
        <v>241</v>
      </c>
      <c r="I272" s="34"/>
      <c r="J272" s="34">
        <f t="shared" si="61"/>
        <v>241</v>
      </c>
      <c r="K272" s="34">
        <v>219</v>
      </c>
      <c r="L272" s="34"/>
      <c r="M272" s="34">
        <f t="shared" si="62"/>
        <v>219</v>
      </c>
      <c r="N272" s="34">
        <v>240</v>
      </c>
      <c r="O272" s="34"/>
      <c r="P272" s="34">
        <f t="shared" si="58"/>
        <v>240</v>
      </c>
    </row>
    <row r="273" spans="1:16" ht="18" x14ac:dyDescent="0.45">
      <c r="A273" s="48" t="s">
        <v>4</v>
      </c>
      <c r="B273" s="41">
        <f>SUM(B255:B272)</f>
        <v>27073</v>
      </c>
      <c r="C273" s="41">
        <f t="shared" ref="C273:M273" si="63">SUM(C255:C272)</f>
        <v>239</v>
      </c>
      <c r="D273" s="41">
        <f t="shared" si="63"/>
        <v>27312</v>
      </c>
      <c r="E273" s="41">
        <f t="shared" si="63"/>
        <v>22895</v>
      </c>
      <c r="F273" s="41">
        <f t="shared" si="63"/>
        <v>234</v>
      </c>
      <c r="G273" s="41">
        <f t="shared" si="63"/>
        <v>23129</v>
      </c>
      <c r="H273" s="41">
        <f t="shared" si="63"/>
        <v>19538</v>
      </c>
      <c r="I273" s="41">
        <f t="shared" si="63"/>
        <v>270</v>
      </c>
      <c r="J273" s="41">
        <f t="shared" si="63"/>
        <v>19808</v>
      </c>
      <c r="K273" s="41">
        <f t="shared" si="63"/>
        <v>17991</v>
      </c>
      <c r="L273" s="41">
        <f t="shared" si="63"/>
        <v>405</v>
      </c>
      <c r="M273" s="41">
        <f t="shared" si="63"/>
        <v>18396</v>
      </c>
      <c r="N273" s="41">
        <f>SUM(N255:N272)</f>
        <v>18754</v>
      </c>
      <c r="O273" s="41">
        <f t="shared" ref="O273" si="64">SUM(O255:O272)</f>
        <v>338</v>
      </c>
      <c r="P273" s="41">
        <f t="shared" si="58"/>
        <v>19092</v>
      </c>
    </row>
    <row r="275" spans="1:16" x14ac:dyDescent="0.25">
      <c r="N275" s="27"/>
    </row>
    <row r="276" spans="1:16" s="27" customFormat="1" ht="22.5" x14ac:dyDescent="0.25">
      <c r="A276" s="102" t="s">
        <v>36</v>
      </c>
      <c r="B276" s="102"/>
      <c r="C276" s="102"/>
      <c r="D276" s="102"/>
      <c r="E276" s="102"/>
      <c r="F276" s="102"/>
      <c r="G276" s="102"/>
      <c r="H276" s="102"/>
      <c r="I276" s="102"/>
      <c r="J276" s="102"/>
    </row>
    <row r="277" spans="1:16" ht="22.5" x14ac:dyDescent="0.25">
      <c r="A277" s="102"/>
      <c r="B277" s="102"/>
      <c r="C277" s="102"/>
      <c r="D277" s="102"/>
      <c r="E277" s="102"/>
      <c r="F277" s="102"/>
      <c r="G277" s="102"/>
      <c r="H277" s="102"/>
      <c r="I277" s="102"/>
      <c r="J277" s="102"/>
    </row>
    <row r="278" spans="1:16" ht="18" x14ac:dyDescent="0.25">
      <c r="A278" s="46" t="s">
        <v>0</v>
      </c>
      <c r="B278" s="82" t="s">
        <v>1</v>
      </c>
      <c r="C278" s="82"/>
      <c r="D278" s="82"/>
      <c r="E278" s="82" t="s">
        <v>2</v>
      </c>
      <c r="F278" s="82"/>
      <c r="G278" s="82"/>
      <c r="H278" s="82" t="s">
        <v>3</v>
      </c>
      <c r="I278" s="82"/>
      <c r="J278" s="82"/>
      <c r="K278" s="82" t="s">
        <v>65</v>
      </c>
      <c r="L278" s="82"/>
      <c r="M278" s="82"/>
      <c r="N278" s="82" t="s">
        <v>76</v>
      </c>
      <c r="O278" s="82"/>
      <c r="P278" s="82"/>
    </row>
    <row r="279" spans="1:16" ht="18" x14ac:dyDescent="0.25">
      <c r="A279" s="47" t="s">
        <v>8</v>
      </c>
      <c r="B279" s="32" t="s">
        <v>6</v>
      </c>
      <c r="C279" s="32" t="s">
        <v>7</v>
      </c>
      <c r="D279" s="32" t="s">
        <v>4</v>
      </c>
      <c r="E279" s="32" t="s">
        <v>6</v>
      </c>
      <c r="F279" s="32" t="s">
        <v>7</v>
      </c>
      <c r="G279" s="32" t="s">
        <v>4</v>
      </c>
      <c r="H279" s="32" t="s">
        <v>6</v>
      </c>
      <c r="I279" s="32" t="s">
        <v>7</v>
      </c>
      <c r="J279" s="32" t="s">
        <v>4</v>
      </c>
      <c r="K279" s="32" t="s">
        <v>6</v>
      </c>
      <c r="L279" s="32" t="s">
        <v>7</v>
      </c>
      <c r="M279" s="32" t="s">
        <v>4</v>
      </c>
      <c r="N279" s="32" t="s">
        <v>6</v>
      </c>
      <c r="O279" s="32" t="s">
        <v>7</v>
      </c>
      <c r="P279" s="32" t="s">
        <v>4</v>
      </c>
    </row>
    <row r="280" spans="1:16" ht="20.25" x14ac:dyDescent="0.25">
      <c r="A280" s="38" t="s">
        <v>10</v>
      </c>
      <c r="B280" s="34">
        <v>1408</v>
      </c>
      <c r="C280" s="34"/>
      <c r="D280" s="34">
        <f>SUM(B280:C280)</f>
        <v>1408</v>
      </c>
      <c r="E280" s="34">
        <v>1022</v>
      </c>
      <c r="F280" s="34"/>
      <c r="G280" s="34">
        <f>SUM(E280:F280)</f>
        <v>1022</v>
      </c>
      <c r="H280" s="34">
        <v>900</v>
      </c>
      <c r="I280" s="34"/>
      <c r="J280" s="34">
        <f>SUM(H280:I280)</f>
        <v>900</v>
      </c>
      <c r="K280" s="34">
        <v>931</v>
      </c>
      <c r="L280" s="34">
        <v>9</v>
      </c>
      <c r="M280" s="34">
        <f>SUM(K280:L280)</f>
        <v>940</v>
      </c>
      <c r="N280" s="34">
        <v>866</v>
      </c>
      <c r="O280" s="34">
        <v>28</v>
      </c>
      <c r="P280" s="34">
        <f>SUM(N280:O280)</f>
        <v>894</v>
      </c>
    </row>
    <row r="281" spans="1:16" ht="20.25" x14ac:dyDescent="0.25">
      <c r="A281" s="38" t="s">
        <v>25</v>
      </c>
      <c r="B281" s="34"/>
      <c r="C281" s="34"/>
      <c r="D281" s="34">
        <f t="shared" ref="D281:D301" si="65">SUM(B281:C281)</f>
        <v>0</v>
      </c>
      <c r="E281" s="34">
        <v>38</v>
      </c>
      <c r="F281" s="34"/>
      <c r="G281" s="34">
        <f t="shared" ref="G281:G301" si="66">SUM(E281:F281)</f>
        <v>38</v>
      </c>
      <c r="H281" s="34">
        <v>86</v>
      </c>
      <c r="I281" s="34"/>
      <c r="J281" s="34">
        <f t="shared" ref="J281:J301" si="67">SUM(H281:I281)</f>
        <v>86</v>
      </c>
      <c r="K281" s="34">
        <v>93</v>
      </c>
      <c r="L281" s="34"/>
      <c r="M281" s="34">
        <f t="shared" ref="M281:M301" si="68">SUM(K281:L281)</f>
        <v>93</v>
      </c>
      <c r="N281" s="34">
        <v>120</v>
      </c>
      <c r="O281" s="34"/>
      <c r="P281" s="34">
        <f t="shared" ref="P281:P302" si="69">SUM(N281:O281)</f>
        <v>120</v>
      </c>
    </row>
    <row r="282" spans="1:16" ht="20.25" x14ac:dyDescent="0.25">
      <c r="A282" s="38" t="s">
        <v>24</v>
      </c>
      <c r="B282" s="34">
        <v>867</v>
      </c>
      <c r="C282" s="34"/>
      <c r="D282" s="34">
        <f t="shared" si="65"/>
        <v>867</v>
      </c>
      <c r="E282" s="34">
        <v>1089</v>
      </c>
      <c r="F282" s="34"/>
      <c r="G282" s="34">
        <f t="shared" si="66"/>
        <v>1089</v>
      </c>
      <c r="H282" s="34">
        <v>1186</v>
      </c>
      <c r="I282" s="34"/>
      <c r="J282" s="34">
        <f t="shared" si="67"/>
        <v>1186</v>
      </c>
      <c r="K282" s="34">
        <v>1533</v>
      </c>
      <c r="L282" s="34"/>
      <c r="M282" s="34">
        <f t="shared" si="68"/>
        <v>1533</v>
      </c>
      <c r="N282" s="34">
        <v>1040</v>
      </c>
      <c r="O282" s="34"/>
      <c r="P282" s="34">
        <f t="shared" si="69"/>
        <v>1040</v>
      </c>
    </row>
    <row r="283" spans="1:16" ht="20.25" x14ac:dyDescent="0.25">
      <c r="A283" s="38" t="s">
        <v>17</v>
      </c>
      <c r="B283" s="34"/>
      <c r="C283" s="34"/>
      <c r="D283" s="34">
        <f t="shared" si="65"/>
        <v>0</v>
      </c>
      <c r="E283" s="34"/>
      <c r="F283" s="34"/>
      <c r="G283" s="34">
        <f t="shared" si="66"/>
        <v>0</v>
      </c>
      <c r="H283" s="34">
        <v>84</v>
      </c>
      <c r="I283" s="34"/>
      <c r="J283" s="34">
        <f t="shared" si="67"/>
        <v>84</v>
      </c>
      <c r="K283" s="34">
        <v>405</v>
      </c>
      <c r="L283" s="34"/>
      <c r="M283" s="34">
        <f t="shared" si="68"/>
        <v>405</v>
      </c>
      <c r="N283" s="34">
        <v>482</v>
      </c>
      <c r="O283" s="34"/>
      <c r="P283" s="34">
        <f t="shared" si="69"/>
        <v>482</v>
      </c>
    </row>
    <row r="284" spans="1:16" ht="20.25" x14ac:dyDescent="0.25">
      <c r="A284" s="38" t="s">
        <v>21</v>
      </c>
      <c r="B284" s="34">
        <v>654</v>
      </c>
      <c r="C284" s="34"/>
      <c r="D284" s="34">
        <f t="shared" si="65"/>
        <v>654</v>
      </c>
      <c r="E284" s="34">
        <v>538</v>
      </c>
      <c r="F284" s="34"/>
      <c r="G284" s="34">
        <f t="shared" si="66"/>
        <v>538</v>
      </c>
      <c r="H284" s="34">
        <v>509</v>
      </c>
      <c r="I284" s="34"/>
      <c r="J284" s="34">
        <f t="shared" si="67"/>
        <v>509</v>
      </c>
      <c r="K284" s="34">
        <v>514</v>
      </c>
      <c r="L284" s="34"/>
      <c r="M284" s="34">
        <f t="shared" si="68"/>
        <v>514</v>
      </c>
      <c r="N284" s="34">
        <v>429</v>
      </c>
      <c r="O284" s="34"/>
      <c r="P284" s="34">
        <f t="shared" si="69"/>
        <v>429</v>
      </c>
    </row>
    <row r="285" spans="1:16" ht="20.25" x14ac:dyDescent="0.25">
      <c r="A285" s="38" t="s">
        <v>22</v>
      </c>
      <c r="B285" s="34">
        <v>213</v>
      </c>
      <c r="C285" s="34"/>
      <c r="D285" s="34">
        <f t="shared" si="65"/>
        <v>213</v>
      </c>
      <c r="E285" s="34">
        <v>146</v>
      </c>
      <c r="F285" s="34"/>
      <c r="G285" s="34">
        <f t="shared" si="66"/>
        <v>146</v>
      </c>
      <c r="H285" s="34">
        <v>149</v>
      </c>
      <c r="I285" s="34"/>
      <c r="J285" s="34">
        <f t="shared" si="67"/>
        <v>149</v>
      </c>
      <c r="K285" s="34">
        <v>106</v>
      </c>
      <c r="L285" s="34"/>
      <c r="M285" s="34">
        <f t="shared" si="68"/>
        <v>106</v>
      </c>
      <c r="N285" s="34">
        <v>176</v>
      </c>
      <c r="O285" s="34"/>
      <c r="P285" s="34">
        <f t="shared" si="69"/>
        <v>176</v>
      </c>
    </row>
    <row r="286" spans="1:16" ht="20.25" x14ac:dyDescent="0.25">
      <c r="A286" s="38" t="s">
        <v>16</v>
      </c>
      <c r="B286" s="34"/>
      <c r="C286" s="34"/>
      <c r="D286" s="34">
        <f t="shared" si="65"/>
        <v>0</v>
      </c>
      <c r="E286" s="34">
        <v>80</v>
      </c>
      <c r="F286" s="34"/>
      <c r="G286" s="34">
        <f t="shared" si="66"/>
        <v>80</v>
      </c>
      <c r="H286" s="34">
        <v>155</v>
      </c>
      <c r="I286" s="34"/>
      <c r="J286" s="34">
        <f t="shared" si="67"/>
        <v>155</v>
      </c>
      <c r="K286" s="34">
        <v>120</v>
      </c>
      <c r="L286" s="34"/>
      <c r="M286" s="34">
        <f t="shared" si="68"/>
        <v>120</v>
      </c>
      <c r="N286" s="34">
        <v>153</v>
      </c>
      <c r="O286" s="34"/>
      <c r="P286" s="34">
        <f t="shared" si="69"/>
        <v>153</v>
      </c>
    </row>
    <row r="287" spans="1:16" ht="20.25" x14ac:dyDescent="0.25">
      <c r="A287" s="38" t="s">
        <v>12</v>
      </c>
      <c r="B287" s="34">
        <v>65</v>
      </c>
      <c r="C287" s="34">
        <v>3</v>
      </c>
      <c r="D287" s="34">
        <f t="shared" si="65"/>
        <v>68</v>
      </c>
      <c r="E287" s="34">
        <v>3</v>
      </c>
      <c r="F287" s="34">
        <v>7</v>
      </c>
      <c r="G287" s="34">
        <f t="shared" si="66"/>
        <v>10</v>
      </c>
      <c r="H287" s="34">
        <v>180</v>
      </c>
      <c r="I287" s="34">
        <v>11</v>
      </c>
      <c r="J287" s="34">
        <f t="shared" si="67"/>
        <v>191</v>
      </c>
      <c r="K287" s="34">
        <v>277</v>
      </c>
      <c r="L287" s="34">
        <v>4</v>
      </c>
      <c r="M287" s="34">
        <f t="shared" si="68"/>
        <v>281</v>
      </c>
      <c r="N287" s="34">
        <v>263</v>
      </c>
      <c r="O287" s="34">
        <v>7</v>
      </c>
      <c r="P287" s="34">
        <f t="shared" si="69"/>
        <v>270</v>
      </c>
    </row>
    <row r="288" spans="1:16" ht="20.25" x14ac:dyDescent="0.25">
      <c r="A288" s="38" t="s">
        <v>15</v>
      </c>
      <c r="B288" s="34">
        <v>571</v>
      </c>
      <c r="C288" s="34"/>
      <c r="D288" s="34">
        <f t="shared" si="65"/>
        <v>571</v>
      </c>
      <c r="E288" s="34">
        <v>828</v>
      </c>
      <c r="F288" s="34"/>
      <c r="G288" s="34">
        <f t="shared" si="66"/>
        <v>828</v>
      </c>
      <c r="H288" s="34">
        <v>885</v>
      </c>
      <c r="I288" s="34"/>
      <c r="J288" s="34">
        <f t="shared" si="67"/>
        <v>885</v>
      </c>
      <c r="K288" s="34">
        <v>817</v>
      </c>
      <c r="L288" s="34"/>
      <c r="M288" s="34">
        <f t="shared" si="68"/>
        <v>817</v>
      </c>
      <c r="N288" s="34">
        <v>792</v>
      </c>
      <c r="O288" s="34"/>
      <c r="P288" s="34">
        <f t="shared" si="69"/>
        <v>792</v>
      </c>
    </row>
    <row r="289" spans="1:16" ht="20.25" x14ac:dyDescent="0.25">
      <c r="A289" s="38" t="s">
        <v>31</v>
      </c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>
        <v>29</v>
      </c>
      <c r="O289" s="34"/>
      <c r="P289" s="34">
        <f t="shared" si="69"/>
        <v>29</v>
      </c>
    </row>
    <row r="290" spans="1:16" ht="20.25" x14ac:dyDescent="0.25">
      <c r="A290" s="38" t="s">
        <v>9</v>
      </c>
      <c r="B290" s="34">
        <v>5252</v>
      </c>
      <c r="C290" s="34">
        <v>1184</v>
      </c>
      <c r="D290" s="34">
        <f t="shared" si="65"/>
        <v>6436</v>
      </c>
      <c r="E290" s="34">
        <v>5415</v>
      </c>
      <c r="F290" s="34">
        <v>1682</v>
      </c>
      <c r="G290" s="34">
        <f t="shared" si="66"/>
        <v>7097</v>
      </c>
      <c r="H290" s="34">
        <v>5081</v>
      </c>
      <c r="I290" s="34">
        <v>2100</v>
      </c>
      <c r="J290" s="34">
        <f t="shared" si="67"/>
        <v>7181</v>
      </c>
      <c r="K290" s="34">
        <v>4759</v>
      </c>
      <c r="L290" s="34">
        <v>2379</v>
      </c>
      <c r="M290" s="34">
        <f t="shared" si="68"/>
        <v>7138</v>
      </c>
      <c r="N290" s="34">
        <v>4951</v>
      </c>
      <c r="O290" s="34">
        <v>2614</v>
      </c>
      <c r="P290" s="34">
        <f t="shared" si="69"/>
        <v>7565</v>
      </c>
    </row>
    <row r="291" spans="1:16" ht="20.25" x14ac:dyDescent="0.25">
      <c r="A291" s="38" t="s">
        <v>18</v>
      </c>
      <c r="B291" s="34">
        <v>741</v>
      </c>
      <c r="C291" s="34"/>
      <c r="D291" s="34">
        <f t="shared" si="65"/>
        <v>741</v>
      </c>
      <c r="E291" s="34">
        <v>777</v>
      </c>
      <c r="F291" s="34"/>
      <c r="G291" s="34">
        <f t="shared" si="66"/>
        <v>777</v>
      </c>
      <c r="H291" s="34">
        <v>747</v>
      </c>
      <c r="I291" s="34"/>
      <c r="J291" s="34">
        <f t="shared" si="67"/>
        <v>747</v>
      </c>
      <c r="K291" s="34">
        <v>598</v>
      </c>
      <c r="L291" s="34"/>
      <c r="M291" s="34">
        <f t="shared" si="68"/>
        <v>598</v>
      </c>
      <c r="N291" s="34">
        <v>618</v>
      </c>
      <c r="O291" s="34"/>
      <c r="P291" s="34">
        <f t="shared" si="69"/>
        <v>618</v>
      </c>
    </row>
    <row r="292" spans="1:16" ht="20.25" x14ac:dyDescent="0.25">
      <c r="A292" s="38" t="s">
        <v>14</v>
      </c>
      <c r="B292" s="34"/>
      <c r="C292" s="34"/>
      <c r="D292" s="34">
        <f t="shared" si="65"/>
        <v>0</v>
      </c>
      <c r="E292" s="34"/>
      <c r="F292" s="34"/>
      <c r="G292" s="34">
        <f t="shared" si="66"/>
        <v>0</v>
      </c>
      <c r="H292" s="34">
        <v>39</v>
      </c>
      <c r="I292" s="34"/>
      <c r="J292" s="34">
        <f t="shared" si="67"/>
        <v>39</v>
      </c>
      <c r="K292" s="34">
        <v>35</v>
      </c>
      <c r="L292" s="34"/>
      <c r="M292" s="34">
        <f t="shared" si="68"/>
        <v>35</v>
      </c>
      <c r="N292" s="34">
        <v>20</v>
      </c>
      <c r="O292" s="34"/>
      <c r="P292" s="34">
        <f t="shared" si="69"/>
        <v>20</v>
      </c>
    </row>
    <row r="293" spans="1:16" ht="20.25" x14ac:dyDescent="0.25">
      <c r="A293" s="35" t="s">
        <v>19</v>
      </c>
      <c r="B293" s="34"/>
      <c r="C293" s="34"/>
      <c r="D293" s="34">
        <f t="shared" si="65"/>
        <v>0</v>
      </c>
      <c r="E293" s="34"/>
      <c r="F293" s="34"/>
      <c r="G293" s="34">
        <f t="shared" si="66"/>
        <v>0</v>
      </c>
      <c r="H293" s="34">
        <v>28</v>
      </c>
      <c r="I293" s="34"/>
      <c r="J293" s="34">
        <f t="shared" si="67"/>
        <v>28</v>
      </c>
      <c r="K293" s="34">
        <v>50</v>
      </c>
      <c r="L293" s="34"/>
      <c r="M293" s="34">
        <f t="shared" si="68"/>
        <v>50</v>
      </c>
      <c r="N293" s="34">
        <v>71</v>
      </c>
      <c r="O293" s="34"/>
      <c r="P293" s="34">
        <f t="shared" si="69"/>
        <v>71</v>
      </c>
    </row>
    <row r="294" spans="1:16" ht="20.25" x14ac:dyDescent="0.25">
      <c r="A294" s="35" t="s">
        <v>20</v>
      </c>
      <c r="B294" s="34">
        <v>2593</v>
      </c>
      <c r="C294" s="34">
        <v>59</v>
      </c>
      <c r="D294" s="34">
        <f t="shared" si="65"/>
        <v>2652</v>
      </c>
      <c r="E294" s="34">
        <v>2241</v>
      </c>
      <c r="F294" s="34">
        <v>129</v>
      </c>
      <c r="G294" s="34">
        <f t="shared" si="66"/>
        <v>2370</v>
      </c>
      <c r="H294" s="34">
        <v>2456</v>
      </c>
      <c r="I294" s="34">
        <v>141</v>
      </c>
      <c r="J294" s="34">
        <f t="shared" si="67"/>
        <v>2597</v>
      </c>
      <c r="K294" s="34">
        <v>2202</v>
      </c>
      <c r="L294" s="34">
        <v>136</v>
      </c>
      <c r="M294" s="34">
        <f t="shared" si="68"/>
        <v>2338</v>
      </c>
      <c r="N294" s="34">
        <v>2242</v>
      </c>
      <c r="O294" s="34">
        <v>102</v>
      </c>
      <c r="P294" s="34">
        <f t="shared" si="69"/>
        <v>2344</v>
      </c>
    </row>
    <row r="295" spans="1:16" ht="20.25" x14ac:dyDescent="0.25">
      <c r="A295" s="35" t="s">
        <v>26</v>
      </c>
      <c r="B295" s="34">
        <v>31</v>
      </c>
      <c r="C295" s="34"/>
      <c r="D295" s="34">
        <f t="shared" si="65"/>
        <v>31</v>
      </c>
      <c r="E295" s="34">
        <v>57</v>
      </c>
      <c r="F295" s="34"/>
      <c r="G295" s="34">
        <f t="shared" si="66"/>
        <v>57</v>
      </c>
      <c r="H295" s="34">
        <v>46</v>
      </c>
      <c r="I295" s="34"/>
      <c r="J295" s="34">
        <f t="shared" si="67"/>
        <v>46</v>
      </c>
      <c r="K295" s="34">
        <v>29</v>
      </c>
      <c r="L295" s="34"/>
      <c r="M295" s="34">
        <f t="shared" si="68"/>
        <v>29</v>
      </c>
      <c r="N295" s="34">
        <v>46</v>
      </c>
      <c r="O295" s="34"/>
      <c r="P295" s="34">
        <f t="shared" si="69"/>
        <v>46</v>
      </c>
    </row>
    <row r="296" spans="1:16" ht="20.25" x14ac:dyDescent="0.25">
      <c r="A296" s="35" t="s">
        <v>23</v>
      </c>
      <c r="B296" s="34">
        <v>2913</v>
      </c>
      <c r="C296" s="34">
        <v>15</v>
      </c>
      <c r="D296" s="34">
        <f t="shared" si="65"/>
        <v>2928</v>
      </c>
      <c r="E296" s="34">
        <v>2910</v>
      </c>
      <c r="F296" s="34">
        <v>14</v>
      </c>
      <c r="G296" s="34">
        <f t="shared" si="66"/>
        <v>2924</v>
      </c>
      <c r="H296" s="34">
        <v>3489</v>
      </c>
      <c r="I296" s="34">
        <v>40</v>
      </c>
      <c r="J296" s="34">
        <f t="shared" si="67"/>
        <v>3529</v>
      </c>
      <c r="K296" s="34">
        <v>3213</v>
      </c>
      <c r="L296" s="34">
        <v>58</v>
      </c>
      <c r="M296" s="34">
        <f t="shared" si="68"/>
        <v>3271</v>
      </c>
      <c r="N296" s="34">
        <v>3118</v>
      </c>
      <c r="O296" s="34">
        <v>97</v>
      </c>
      <c r="P296" s="34">
        <f t="shared" si="69"/>
        <v>3215</v>
      </c>
    </row>
    <row r="297" spans="1:16" ht="20.25" x14ac:dyDescent="0.25">
      <c r="A297" s="35" t="s">
        <v>27</v>
      </c>
      <c r="B297" s="34">
        <v>1426</v>
      </c>
      <c r="C297" s="34"/>
      <c r="D297" s="34">
        <f t="shared" si="65"/>
        <v>1426</v>
      </c>
      <c r="E297" s="34">
        <v>1066</v>
      </c>
      <c r="F297" s="34"/>
      <c r="G297" s="34">
        <f t="shared" si="66"/>
        <v>1066</v>
      </c>
      <c r="H297" s="34">
        <v>971</v>
      </c>
      <c r="I297" s="34"/>
      <c r="J297" s="34">
        <f t="shared" si="67"/>
        <v>971</v>
      </c>
      <c r="K297" s="34">
        <v>928</v>
      </c>
      <c r="L297" s="34"/>
      <c r="M297" s="34">
        <f t="shared" si="68"/>
        <v>928</v>
      </c>
      <c r="N297" s="34">
        <v>834</v>
      </c>
      <c r="O297" s="34">
        <v>30</v>
      </c>
      <c r="P297" s="34">
        <f t="shared" si="69"/>
        <v>864</v>
      </c>
    </row>
    <row r="298" spans="1:16" ht="20.25" x14ac:dyDescent="0.25">
      <c r="A298" s="35" t="s">
        <v>28</v>
      </c>
      <c r="B298" s="34">
        <v>241</v>
      </c>
      <c r="C298" s="34"/>
      <c r="D298" s="34">
        <f t="shared" si="65"/>
        <v>241</v>
      </c>
      <c r="E298" s="34">
        <v>399</v>
      </c>
      <c r="F298" s="34"/>
      <c r="G298" s="34">
        <f t="shared" si="66"/>
        <v>399</v>
      </c>
      <c r="H298" s="34">
        <v>468</v>
      </c>
      <c r="I298" s="34"/>
      <c r="J298" s="34">
        <f t="shared" si="67"/>
        <v>468</v>
      </c>
      <c r="K298" s="34">
        <v>419</v>
      </c>
      <c r="L298" s="34"/>
      <c r="M298" s="34">
        <f t="shared" si="68"/>
        <v>419</v>
      </c>
      <c r="N298" s="34">
        <v>412</v>
      </c>
      <c r="O298" s="34"/>
      <c r="P298" s="34">
        <f t="shared" si="69"/>
        <v>412</v>
      </c>
    </row>
    <row r="299" spans="1:16" ht="20.25" x14ac:dyDescent="0.25">
      <c r="A299" s="35" t="s">
        <v>29</v>
      </c>
      <c r="B299" s="34">
        <v>227</v>
      </c>
      <c r="C299" s="34"/>
      <c r="D299" s="34">
        <f t="shared" si="65"/>
        <v>227</v>
      </c>
      <c r="E299" s="34">
        <v>287</v>
      </c>
      <c r="F299" s="34"/>
      <c r="G299" s="34">
        <f t="shared" si="66"/>
        <v>287</v>
      </c>
      <c r="H299" s="34">
        <v>318</v>
      </c>
      <c r="I299" s="34"/>
      <c r="J299" s="34">
        <f t="shared" si="67"/>
        <v>318</v>
      </c>
      <c r="K299" s="34">
        <v>360</v>
      </c>
      <c r="L299" s="34"/>
      <c r="M299" s="34">
        <f t="shared" si="68"/>
        <v>360</v>
      </c>
      <c r="N299" s="34">
        <v>350</v>
      </c>
      <c r="O299" s="34"/>
      <c r="P299" s="34">
        <f t="shared" si="69"/>
        <v>350</v>
      </c>
    </row>
    <row r="300" spans="1:16" ht="20.25" x14ac:dyDescent="0.25">
      <c r="A300" s="35" t="s">
        <v>50</v>
      </c>
      <c r="B300" s="34">
        <v>2124</v>
      </c>
      <c r="C300" s="34"/>
      <c r="D300" s="34">
        <f t="shared" si="65"/>
        <v>2124</v>
      </c>
      <c r="E300" s="34">
        <v>1881</v>
      </c>
      <c r="F300" s="34"/>
      <c r="G300" s="34">
        <f t="shared" si="66"/>
        <v>1881</v>
      </c>
      <c r="H300" s="34">
        <v>2293</v>
      </c>
      <c r="I300" s="34"/>
      <c r="J300" s="34">
        <f t="shared" si="67"/>
        <v>2293</v>
      </c>
      <c r="K300" s="34">
        <v>2085</v>
      </c>
      <c r="L300" s="34"/>
      <c r="M300" s="34">
        <f t="shared" si="68"/>
        <v>2085</v>
      </c>
      <c r="N300" s="34">
        <v>1994</v>
      </c>
      <c r="O300" s="34">
        <v>12</v>
      </c>
      <c r="P300" s="34">
        <f t="shared" si="69"/>
        <v>2006</v>
      </c>
    </row>
    <row r="301" spans="1:16" ht="20.25" x14ac:dyDescent="0.25">
      <c r="A301" s="35" t="s">
        <v>13</v>
      </c>
      <c r="B301" s="34">
        <v>439</v>
      </c>
      <c r="C301" s="34"/>
      <c r="D301" s="34">
        <f t="shared" si="65"/>
        <v>439</v>
      </c>
      <c r="E301" s="34">
        <v>484</v>
      </c>
      <c r="F301" s="34"/>
      <c r="G301" s="34">
        <f t="shared" si="66"/>
        <v>484</v>
      </c>
      <c r="H301" s="34">
        <v>478</v>
      </c>
      <c r="I301" s="34"/>
      <c r="J301" s="34">
        <f t="shared" si="67"/>
        <v>478</v>
      </c>
      <c r="K301" s="34">
        <v>492</v>
      </c>
      <c r="L301" s="34">
        <v>32</v>
      </c>
      <c r="M301" s="34">
        <f t="shared" si="68"/>
        <v>524</v>
      </c>
      <c r="N301" s="34">
        <v>547</v>
      </c>
      <c r="O301" s="34">
        <v>63</v>
      </c>
      <c r="P301" s="34">
        <f t="shared" si="69"/>
        <v>610</v>
      </c>
    </row>
    <row r="302" spans="1:16" ht="18" x14ac:dyDescent="0.45">
      <c r="A302" s="48" t="s">
        <v>4</v>
      </c>
      <c r="B302" s="41">
        <f>SUM(B280:B301)</f>
        <v>19765</v>
      </c>
      <c r="C302" s="41">
        <f t="shared" ref="C302:M302" si="70">SUM(C280:C301)</f>
        <v>1261</v>
      </c>
      <c r="D302" s="41">
        <f t="shared" si="70"/>
        <v>21026</v>
      </c>
      <c r="E302" s="41">
        <f t="shared" si="70"/>
        <v>19261</v>
      </c>
      <c r="F302" s="41">
        <f t="shared" si="70"/>
        <v>1832</v>
      </c>
      <c r="G302" s="41">
        <f t="shared" si="70"/>
        <v>21093</v>
      </c>
      <c r="H302" s="41">
        <f t="shared" si="70"/>
        <v>20548</v>
      </c>
      <c r="I302" s="41">
        <f t="shared" si="70"/>
        <v>2292</v>
      </c>
      <c r="J302" s="41">
        <f t="shared" si="70"/>
        <v>22840</v>
      </c>
      <c r="K302" s="41">
        <f t="shared" si="70"/>
        <v>19966</v>
      </c>
      <c r="L302" s="41">
        <f t="shared" si="70"/>
        <v>2618</v>
      </c>
      <c r="M302" s="41">
        <f t="shared" si="70"/>
        <v>22584</v>
      </c>
      <c r="N302" s="41">
        <f>SUM(N280:N301)</f>
        <v>19553</v>
      </c>
      <c r="O302" s="41">
        <f>SUM(O280:O301)</f>
        <v>2953</v>
      </c>
      <c r="P302" s="41">
        <f t="shared" si="69"/>
        <v>22506</v>
      </c>
    </row>
    <row r="305" spans="1:16" s="27" customFormat="1" ht="22.5" x14ac:dyDescent="0.25">
      <c r="A305" s="102" t="s">
        <v>37</v>
      </c>
      <c r="B305" s="102"/>
      <c r="C305" s="102"/>
      <c r="D305" s="102"/>
      <c r="E305" s="102"/>
      <c r="F305" s="102"/>
      <c r="G305" s="102"/>
      <c r="H305" s="102"/>
      <c r="I305" s="102"/>
      <c r="J305" s="102"/>
    </row>
    <row r="306" spans="1:16" ht="22.5" x14ac:dyDescent="0.25">
      <c r="A306" s="102"/>
      <c r="B306" s="102"/>
      <c r="C306" s="102"/>
      <c r="D306" s="102"/>
      <c r="E306" s="102"/>
      <c r="F306" s="102"/>
      <c r="G306" s="102"/>
      <c r="H306" s="102"/>
      <c r="I306" s="102"/>
      <c r="J306" s="102"/>
    </row>
    <row r="307" spans="1:16" ht="18" x14ac:dyDescent="0.25">
      <c r="A307" s="46" t="s">
        <v>0</v>
      </c>
      <c r="B307" s="82" t="s">
        <v>1</v>
      </c>
      <c r="C307" s="82"/>
      <c r="D307" s="82"/>
      <c r="E307" s="82" t="s">
        <v>2</v>
      </c>
      <c r="F307" s="82"/>
      <c r="G307" s="82"/>
      <c r="H307" s="82" t="s">
        <v>3</v>
      </c>
      <c r="I307" s="82"/>
      <c r="J307" s="82"/>
      <c r="K307" s="82" t="s">
        <v>69</v>
      </c>
      <c r="L307" s="82"/>
      <c r="M307" s="82"/>
      <c r="N307" s="82" t="s">
        <v>76</v>
      </c>
      <c r="O307" s="82"/>
      <c r="P307" s="82"/>
    </row>
    <row r="308" spans="1:16" ht="18" x14ac:dyDescent="0.25">
      <c r="A308" s="47" t="s">
        <v>8</v>
      </c>
      <c r="B308" s="32" t="s">
        <v>6</v>
      </c>
      <c r="C308" s="32" t="s">
        <v>7</v>
      </c>
      <c r="D308" s="32" t="s">
        <v>4</v>
      </c>
      <c r="E308" s="32" t="s">
        <v>6</v>
      </c>
      <c r="F308" s="32" t="s">
        <v>7</v>
      </c>
      <c r="G308" s="32" t="s">
        <v>4</v>
      </c>
      <c r="H308" s="32" t="s">
        <v>6</v>
      </c>
      <c r="I308" s="32" t="s">
        <v>7</v>
      </c>
      <c r="J308" s="32" t="s">
        <v>4</v>
      </c>
      <c r="K308" s="32" t="s">
        <v>6</v>
      </c>
      <c r="L308" s="32" t="s">
        <v>7</v>
      </c>
      <c r="M308" s="32" t="s">
        <v>4</v>
      </c>
      <c r="N308" s="32" t="s">
        <v>6</v>
      </c>
      <c r="O308" s="32" t="s">
        <v>7</v>
      </c>
      <c r="P308" s="32" t="s">
        <v>4</v>
      </c>
    </row>
    <row r="309" spans="1:16" ht="20.25" x14ac:dyDescent="0.25">
      <c r="A309" s="38" t="s">
        <v>10</v>
      </c>
      <c r="B309" s="34">
        <v>253</v>
      </c>
      <c r="C309" s="34"/>
      <c r="D309" s="34">
        <f>SUM(B309:C309)</f>
        <v>253</v>
      </c>
      <c r="E309" s="34">
        <v>258</v>
      </c>
      <c r="F309" s="34"/>
      <c r="G309" s="34">
        <f>SUM(E309:F309)</f>
        <v>258</v>
      </c>
      <c r="H309" s="34">
        <v>293</v>
      </c>
      <c r="I309" s="34"/>
      <c r="J309" s="34">
        <f>SUM(H309:I309)</f>
        <v>293</v>
      </c>
      <c r="K309" s="34">
        <v>281</v>
      </c>
      <c r="L309" s="34"/>
      <c r="M309" s="34">
        <f>SUM(K309:L309)</f>
        <v>281</v>
      </c>
      <c r="N309" s="34">
        <v>282</v>
      </c>
      <c r="O309" s="34"/>
      <c r="P309" s="34">
        <f>SUM(N309:O309)</f>
        <v>282</v>
      </c>
    </row>
    <row r="310" spans="1:16" ht="20.25" x14ac:dyDescent="0.25">
      <c r="A310" s="38" t="s">
        <v>24</v>
      </c>
      <c r="B310" s="34">
        <v>36</v>
      </c>
      <c r="C310" s="34"/>
      <c r="D310" s="34">
        <f t="shared" ref="D310:D318" si="71">SUM(B310:C310)</f>
        <v>36</v>
      </c>
      <c r="E310" s="34">
        <v>8</v>
      </c>
      <c r="F310" s="34"/>
      <c r="G310" s="34">
        <f t="shared" ref="G310:G318" si="72">SUM(E310:F310)</f>
        <v>8</v>
      </c>
      <c r="H310" s="34">
        <v>42</v>
      </c>
      <c r="I310" s="34"/>
      <c r="J310" s="34">
        <f t="shared" ref="J310:J318" si="73">SUM(H310:I310)</f>
        <v>42</v>
      </c>
      <c r="K310" s="34">
        <v>51</v>
      </c>
      <c r="L310" s="34"/>
      <c r="M310" s="34">
        <f t="shared" ref="M310:M318" si="74">SUM(K310:L310)</f>
        <v>51</v>
      </c>
      <c r="N310" s="34">
        <v>29</v>
      </c>
      <c r="O310" s="34"/>
      <c r="P310" s="34">
        <f t="shared" ref="P310:P318" si="75">SUM(N310:O310)</f>
        <v>29</v>
      </c>
    </row>
    <row r="311" spans="1:16" ht="20.25" x14ac:dyDescent="0.25">
      <c r="A311" s="38" t="s">
        <v>21</v>
      </c>
      <c r="B311" s="34">
        <v>917</v>
      </c>
      <c r="C311" s="34"/>
      <c r="D311" s="34">
        <f t="shared" si="71"/>
        <v>917</v>
      </c>
      <c r="E311" s="34">
        <v>868</v>
      </c>
      <c r="F311" s="34"/>
      <c r="G311" s="34">
        <f t="shared" si="72"/>
        <v>868</v>
      </c>
      <c r="H311" s="34">
        <v>1199</v>
      </c>
      <c r="I311" s="34"/>
      <c r="J311" s="34">
        <f t="shared" si="73"/>
        <v>1199</v>
      </c>
      <c r="K311" s="34">
        <v>1191</v>
      </c>
      <c r="L311" s="34"/>
      <c r="M311" s="34">
        <f t="shared" si="74"/>
        <v>1191</v>
      </c>
      <c r="N311" s="34">
        <v>991</v>
      </c>
      <c r="O311" s="34"/>
      <c r="P311" s="34">
        <f t="shared" si="75"/>
        <v>991</v>
      </c>
    </row>
    <row r="312" spans="1:16" ht="20.25" x14ac:dyDescent="0.25">
      <c r="A312" s="38" t="s">
        <v>12</v>
      </c>
      <c r="B312" s="34">
        <v>29</v>
      </c>
      <c r="C312" s="34"/>
      <c r="D312" s="34">
        <f t="shared" si="71"/>
        <v>29</v>
      </c>
      <c r="E312" s="34">
        <v>50</v>
      </c>
      <c r="F312" s="34"/>
      <c r="G312" s="34">
        <f t="shared" si="72"/>
        <v>50</v>
      </c>
      <c r="H312" s="34">
        <v>87</v>
      </c>
      <c r="I312" s="34"/>
      <c r="J312" s="34">
        <f t="shared" si="73"/>
        <v>87</v>
      </c>
      <c r="K312" s="34">
        <v>39</v>
      </c>
      <c r="L312" s="34"/>
      <c r="M312" s="34">
        <f t="shared" si="74"/>
        <v>39</v>
      </c>
      <c r="N312" s="34">
        <v>72</v>
      </c>
      <c r="O312" s="34"/>
      <c r="P312" s="34">
        <f t="shared" si="75"/>
        <v>72</v>
      </c>
    </row>
    <row r="313" spans="1:16" ht="20.25" x14ac:dyDescent="0.25">
      <c r="A313" s="38" t="s">
        <v>15</v>
      </c>
      <c r="B313" s="34">
        <v>223</v>
      </c>
      <c r="C313" s="34"/>
      <c r="D313" s="34">
        <f t="shared" si="71"/>
        <v>223</v>
      </c>
      <c r="E313" s="34">
        <v>673</v>
      </c>
      <c r="F313" s="34"/>
      <c r="G313" s="34">
        <f t="shared" si="72"/>
        <v>673</v>
      </c>
      <c r="H313" s="34">
        <v>678</v>
      </c>
      <c r="I313" s="34"/>
      <c r="J313" s="34">
        <f t="shared" si="73"/>
        <v>678</v>
      </c>
      <c r="K313" s="34">
        <v>751</v>
      </c>
      <c r="L313" s="34"/>
      <c r="M313" s="34">
        <f t="shared" si="74"/>
        <v>751</v>
      </c>
      <c r="N313" s="34">
        <v>489</v>
      </c>
      <c r="O313" s="34"/>
      <c r="P313" s="34">
        <f t="shared" si="75"/>
        <v>489</v>
      </c>
    </row>
    <row r="314" spans="1:16" ht="20.25" x14ac:dyDescent="0.25">
      <c r="A314" s="38" t="s">
        <v>9</v>
      </c>
      <c r="B314" s="34">
        <v>3555</v>
      </c>
      <c r="C314" s="34"/>
      <c r="D314" s="34">
        <f t="shared" si="71"/>
        <v>3555</v>
      </c>
      <c r="E314" s="34">
        <v>4057</v>
      </c>
      <c r="F314" s="34"/>
      <c r="G314" s="34">
        <f t="shared" si="72"/>
        <v>4057</v>
      </c>
      <c r="H314" s="34">
        <v>4868</v>
      </c>
      <c r="I314" s="34"/>
      <c r="J314" s="34">
        <f t="shared" si="73"/>
        <v>4868</v>
      </c>
      <c r="K314" s="34">
        <v>4650</v>
      </c>
      <c r="L314" s="34"/>
      <c r="M314" s="34">
        <f t="shared" si="74"/>
        <v>4650</v>
      </c>
      <c r="N314" s="34">
        <v>4611</v>
      </c>
      <c r="O314" s="34"/>
      <c r="P314" s="34">
        <f t="shared" si="75"/>
        <v>4611</v>
      </c>
    </row>
    <row r="315" spans="1:16" ht="20.25" x14ac:dyDescent="0.25">
      <c r="A315" s="38" t="s">
        <v>20</v>
      </c>
      <c r="B315" s="34">
        <v>312</v>
      </c>
      <c r="C315" s="34"/>
      <c r="D315" s="34">
        <f t="shared" si="71"/>
        <v>312</v>
      </c>
      <c r="E315" s="34">
        <v>357</v>
      </c>
      <c r="F315" s="34"/>
      <c r="G315" s="34">
        <f t="shared" si="72"/>
        <v>357</v>
      </c>
      <c r="H315" s="34">
        <v>457</v>
      </c>
      <c r="I315" s="34"/>
      <c r="J315" s="34">
        <f t="shared" si="73"/>
        <v>457</v>
      </c>
      <c r="K315" s="34">
        <v>592</v>
      </c>
      <c r="L315" s="34"/>
      <c r="M315" s="34">
        <f t="shared" si="74"/>
        <v>592</v>
      </c>
      <c r="N315" s="34">
        <v>631</v>
      </c>
      <c r="O315" s="34"/>
      <c r="P315" s="34">
        <f t="shared" si="75"/>
        <v>631</v>
      </c>
    </row>
    <row r="316" spans="1:16" ht="20.25" x14ac:dyDescent="0.25">
      <c r="A316" s="38" t="s">
        <v>23</v>
      </c>
      <c r="B316" s="34">
        <v>2023</v>
      </c>
      <c r="C316" s="34"/>
      <c r="D316" s="34">
        <f t="shared" si="71"/>
        <v>2023</v>
      </c>
      <c r="E316" s="34">
        <v>2520</v>
      </c>
      <c r="F316" s="34"/>
      <c r="G316" s="34">
        <f t="shared" si="72"/>
        <v>2520</v>
      </c>
      <c r="H316" s="34">
        <v>2708</v>
      </c>
      <c r="I316" s="34"/>
      <c r="J316" s="34">
        <f t="shared" si="73"/>
        <v>2708</v>
      </c>
      <c r="K316" s="34">
        <v>2382</v>
      </c>
      <c r="L316" s="34"/>
      <c r="M316" s="34">
        <f t="shared" si="74"/>
        <v>2382</v>
      </c>
      <c r="N316" s="34">
        <v>2609</v>
      </c>
      <c r="O316" s="34"/>
      <c r="P316" s="34">
        <f t="shared" si="75"/>
        <v>2609</v>
      </c>
    </row>
    <row r="317" spans="1:16" ht="20.25" x14ac:dyDescent="0.25">
      <c r="A317" s="38" t="s">
        <v>27</v>
      </c>
      <c r="B317" s="34">
        <v>118</v>
      </c>
      <c r="C317" s="34"/>
      <c r="D317" s="34">
        <f t="shared" si="71"/>
        <v>118</v>
      </c>
      <c r="E317" s="34">
        <v>182</v>
      </c>
      <c r="F317" s="34"/>
      <c r="G317" s="34">
        <f t="shared" si="72"/>
        <v>182</v>
      </c>
      <c r="H317" s="34">
        <v>254</v>
      </c>
      <c r="I317" s="34"/>
      <c r="J317" s="34">
        <f t="shared" si="73"/>
        <v>254</v>
      </c>
      <c r="K317" s="34">
        <v>455</v>
      </c>
      <c r="L317" s="34"/>
      <c r="M317" s="34">
        <f t="shared" si="74"/>
        <v>455</v>
      </c>
      <c r="N317" s="34">
        <v>461</v>
      </c>
      <c r="O317" s="34"/>
      <c r="P317" s="34">
        <f t="shared" si="75"/>
        <v>461</v>
      </c>
    </row>
    <row r="318" spans="1:16" ht="20.25" x14ac:dyDescent="0.25">
      <c r="A318" s="38" t="s">
        <v>50</v>
      </c>
      <c r="B318" s="34">
        <v>712</v>
      </c>
      <c r="C318" s="34"/>
      <c r="D318" s="34">
        <f t="shared" si="71"/>
        <v>712</v>
      </c>
      <c r="E318" s="34">
        <v>805</v>
      </c>
      <c r="F318" s="34"/>
      <c r="G318" s="34">
        <f t="shared" si="72"/>
        <v>805</v>
      </c>
      <c r="H318" s="34">
        <v>822</v>
      </c>
      <c r="I318" s="34"/>
      <c r="J318" s="34">
        <f t="shared" si="73"/>
        <v>822</v>
      </c>
      <c r="K318" s="34">
        <v>1089</v>
      </c>
      <c r="L318" s="34"/>
      <c r="M318" s="34">
        <f t="shared" si="74"/>
        <v>1089</v>
      </c>
      <c r="N318" s="34">
        <v>996</v>
      </c>
      <c r="O318" s="34"/>
      <c r="P318" s="34">
        <f t="shared" si="75"/>
        <v>996</v>
      </c>
    </row>
    <row r="319" spans="1:16" ht="18" x14ac:dyDescent="0.45">
      <c r="A319" s="48" t="s">
        <v>4</v>
      </c>
      <c r="B319" s="41">
        <f>SUM(B309:B318)</f>
        <v>8178</v>
      </c>
      <c r="C319" s="41">
        <f t="shared" ref="C319:M319" si="76">SUM(C309:C318)</f>
        <v>0</v>
      </c>
      <c r="D319" s="41">
        <f t="shared" si="76"/>
        <v>8178</v>
      </c>
      <c r="E319" s="41">
        <f t="shared" si="76"/>
        <v>9778</v>
      </c>
      <c r="F319" s="41">
        <f t="shared" si="76"/>
        <v>0</v>
      </c>
      <c r="G319" s="41">
        <f t="shared" si="76"/>
        <v>9778</v>
      </c>
      <c r="H319" s="41">
        <f t="shared" si="76"/>
        <v>11408</v>
      </c>
      <c r="I319" s="41">
        <f t="shared" si="76"/>
        <v>0</v>
      </c>
      <c r="J319" s="41">
        <f t="shared" si="76"/>
        <v>11408</v>
      </c>
      <c r="K319" s="41">
        <f t="shared" si="76"/>
        <v>11481</v>
      </c>
      <c r="L319" s="41">
        <f t="shared" si="76"/>
        <v>0</v>
      </c>
      <c r="M319" s="41">
        <f t="shared" si="76"/>
        <v>11481</v>
      </c>
      <c r="N319" s="41">
        <f t="shared" ref="N319:P319" si="77">SUM(N309:N318)</f>
        <v>11171</v>
      </c>
      <c r="O319" s="41">
        <f t="shared" si="77"/>
        <v>0</v>
      </c>
      <c r="P319" s="41">
        <f t="shared" si="77"/>
        <v>11171</v>
      </c>
    </row>
    <row r="326" spans="1:16" ht="15.75" thickBot="1" x14ac:dyDescent="0.3"/>
    <row r="327" spans="1:16" ht="18.75" thickTop="1" x14ac:dyDescent="0.45">
      <c r="A327" s="5"/>
      <c r="B327" s="6"/>
      <c r="C327" s="6"/>
      <c r="D327" s="6"/>
      <c r="E327" s="6"/>
      <c r="F327" s="6"/>
      <c r="G327" s="6"/>
      <c r="H327" s="6"/>
      <c r="I327" s="6"/>
      <c r="J327" s="6"/>
      <c r="K327" s="52"/>
      <c r="L327" s="52"/>
      <c r="M327" s="52"/>
      <c r="N327" s="52"/>
      <c r="O327" s="52"/>
      <c r="P327" s="53"/>
    </row>
    <row r="328" spans="1:16" ht="18" x14ac:dyDescent="0.45">
      <c r="A328" s="13"/>
      <c r="B328" s="4"/>
      <c r="C328" s="4"/>
      <c r="D328" s="4"/>
      <c r="E328" s="4"/>
      <c r="F328" s="4"/>
      <c r="G328" s="4"/>
      <c r="H328" s="4"/>
      <c r="I328" s="4"/>
      <c r="J328" s="4"/>
      <c r="K328" s="43"/>
      <c r="L328" s="43"/>
      <c r="M328" s="43"/>
      <c r="N328" s="43"/>
      <c r="O328" s="43"/>
      <c r="P328" s="54"/>
    </row>
    <row r="329" spans="1:16" ht="18" x14ac:dyDescent="0.45">
      <c r="A329" s="13"/>
      <c r="B329" s="4"/>
      <c r="C329" s="4"/>
      <c r="D329" s="4"/>
      <c r="E329" s="4"/>
      <c r="F329" s="4"/>
      <c r="G329" s="4"/>
      <c r="H329" s="4"/>
      <c r="I329" s="4"/>
      <c r="J329" s="4"/>
      <c r="K329" s="43"/>
      <c r="L329" s="43"/>
      <c r="M329" s="43"/>
      <c r="N329" s="43"/>
      <c r="O329" s="43"/>
      <c r="P329" s="54"/>
    </row>
    <row r="330" spans="1:16" ht="18" x14ac:dyDescent="0.45">
      <c r="A330" s="13"/>
      <c r="B330" s="4"/>
      <c r="C330" s="4"/>
      <c r="D330" s="4"/>
      <c r="E330" s="4"/>
      <c r="F330" s="4"/>
      <c r="G330" s="4"/>
      <c r="H330" s="4"/>
      <c r="I330" s="4"/>
      <c r="J330" s="4"/>
      <c r="K330" s="43"/>
      <c r="L330" s="43"/>
      <c r="M330" s="43"/>
      <c r="N330" s="43"/>
      <c r="O330" s="43"/>
      <c r="P330" s="54"/>
    </row>
    <row r="331" spans="1:16" ht="18" x14ac:dyDescent="0.45">
      <c r="A331" s="13"/>
      <c r="B331" s="4"/>
      <c r="C331" s="4"/>
      <c r="D331" s="4"/>
      <c r="E331" s="4"/>
      <c r="F331" s="4"/>
      <c r="G331" s="4"/>
      <c r="H331" s="4"/>
      <c r="I331" s="4"/>
      <c r="J331" s="4"/>
      <c r="K331" s="43"/>
      <c r="L331" s="43"/>
      <c r="M331" s="43"/>
      <c r="N331" s="43"/>
      <c r="O331" s="43"/>
      <c r="P331" s="54"/>
    </row>
    <row r="332" spans="1:16" ht="18" x14ac:dyDescent="0.45">
      <c r="A332" s="13"/>
      <c r="B332" s="4"/>
      <c r="C332" s="4"/>
      <c r="D332" s="4"/>
      <c r="E332" s="4"/>
      <c r="F332" s="4"/>
      <c r="G332" s="4"/>
      <c r="H332" s="4"/>
      <c r="I332" s="4"/>
      <c r="J332" s="4"/>
      <c r="K332" s="43"/>
      <c r="L332" s="43"/>
      <c r="M332" s="43"/>
      <c r="N332" s="43"/>
      <c r="O332" s="43"/>
      <c r="P332" s="54"/>
    </row>
    <row r="333" spans="1:16" ht="18" x14ac:dyDescent="0.45">
      <c r="A333" s="13"/>
      <c r="B333" s="4"/>
      <c r="C333" s="4"/>
      <c r="D333" s="4"/>
      <c r="E333" s="4"/>
      <c r="F333" s="4"/>
      <c r="G333" s="4"/>
      <c r="H333" s="4"/>
      <c r="I333" s="4"/>
      <c r="J333" s="4"/>
      <c r="K333" s="43"/>
      <c r="L333" s="43"/>
      <c r="M333" s="43"/>
      <c r="N333" s="43"/>
      <c r="O333" s="43"/>
      <c r="P333" s="54"/>
    </row>
    <row r="334" spans="1:16" ht="56.25" x14ac:dyDescent="1.3">
      <c r="A334" s="84" t="s">
        <v>59</v>
      </c>
      <c r="B334" s="85"/>
      <c r="C334" s="85"/>
      <c r="D334" s="85"/>
      <c r="E334" s="85"/>
      <c r="F334" s="85"/>
      <c r="G334" s="85"/>
      <c r="H334" s="85"/>
      <c r="I334" s="85"/>
      <c r="J334" s="85"/>
      <c r="K334" s="85"/>
      <c r="L334" s="85"/>
      <c r="M334" s="85"/>
      <c r="N334" s="85"/>
      <c r="O334" s="85"/>
      <c r="P334" s="86"/>
    </row>
    <row r="335" spans="1:16" ht="18" x14ac:dyDescent="0.45">
      <c r="A335" s="13"/>
      <c r="B335" s="4"/>
      <c r="C335" s="4"/>
      <c r="D335" s="4"/>
      <c r="E335" s="4"/>
      <c r="F335" s="4"/>
      <c r="G335" s="4"/>
      <c r="H335" s="4"/>
      <c r="I335" s="4"/>
      <c r="J335" s="4"/>
      <c r="K335" s="43"/>
      <c r="L335" s="43"/>
      <c r="M335" s="43"/>
      <c r="N335" s="43"/>
      <c r="O335" s="43"/>
      <c r="P335" s="54"/>
    </row>
    <row r="336" spans="1:16" ht="18" x14ac:dyDescent="0.45">
      <c r="A336" s="13"/>
      <c r="B336" s="4"/>
      <c r="C336" s="4"/>
      <c r="D336" s="4"/>
      <c r="E336" s="4"/>
      <c r="F336" s="4"/>
      <c r="G336" s="4"/>
      <c r="H336" s="4"/>
      <c r="I336" s="4"/>
      <c r="J336" s="4"/>
      <c r="K336" s="43"/>
      <c r="L336" s="43"/>
      <c r="M336" s="43"/>
      <c r="N336" s="43"/>
      <c r="O336" s="43"/>
      <c r="P336" s="54"/>
    </row>
    <row r="337" spans="1:16" ht="18" x14ac:dyDescent="0.45">
      <c r="A337" s="13"/>
      <c r="B337" s="4"/>
      <c r="C337" s="4"/>
      <c r="D337" s="4"/>
      <c r="E337" s="4"/>
      <c r="F337" s="4"/>
      <c r="G337" s="4"/>
      <c r="H337" s="4"/>
      <c r="I337" s="4"/>
      <c r="J337" s="4"/>
      <c r="K337" s="43"/>
      <c r="L337" s="43"/>
      <c r="M337" s="43"/>
      <c r="N337" s="43"/>
      <c r="O337" s="43"/>
      <c r="P337" s="54"/>
    </row>
    <row r="338" spans="1:16" ht="18" x14ac:dyDescent="0.45">
      <c r="A338" s="13"/>
      <c r="B338" s="4"/>
      <c r="C338" s="4"/>
      <c r="D338" s="4"/>
      <c r="E338" s="4"/>
      <c r="F338" s="4"/>
      <c r="G338" s="4"/>
      <c r="H338" s="4"/>
      <c r="I338" s="4"/>
      <c r="J338" s="4"/>
      <c r="K338" s="43"/>
      <c r="L338" s="43"/>
      <c r="M338" s="43"/>
      <c r="N338" s="43"/>
      <c r="O338" s="43"/>
      <c r="P338" s="54"/>
    </row>
    <row r="339" spans="1:16" ht="18" x14ac:dyDescent="0.45">
      <c r="A339" s="13"/>
      <c r="B339" s="4"/>
      <c r="C339" s="4"/>
      <c r="D339" s="4"/>
      <c r="E339" s="4"/>
      <c r="F339" s="4"/>
      <c r="G339" s="4"/>
      <c r="H339" s="4"/>
      <c r="I339" s="4"/>
      <c r="J339" s="4"/>
      <c r="K339" s="43"/>
      <c r="L339" s="43"/>
      <c r="M339" s="43"/>
      <c r="N339" s="43"/>
      <c r="O339" s="43"/>
      <c r="P339" s="54"/>
    </row>
    <row r="340" spans="1:16" ht="18" x14ac:dyDescent="0.45">
      <c r="A340" s="11"/>
      <c r="B340" s="4"/>
      <c r="C340" s="4"/>
      <c r="D340" s="4"/>
      <c r="E340" s="4"/>
      <c r="F340" s="4"/>
      <c r="G340" s="4"/>
      <c r="H340" s="4"/>
      <c r="I340" s="4"/>
      <c r="J340" s="4"/>
      <c r="K340" s="43"/>
      <c r="L340" s="43"/>
      <c r="M340" s="43"/>
      <c r="N340" s="43"/>
      <c r="O340" s="43"/>
      <c r="P340" s="54"/>
    </row>
    <row r="341" spans="1:16" ht="18" x14ac:dyDescent="0.45">
      <c r="A341" s="13"/>
      <c r="B341" s="4"/>
      <c r="C341" s="4"/>
      <c r="D341" s="4"/>
      <c r="E341" s="4"/>
      <c r="F341" s="4"/>
      <c r="G341" s="4"/>
      <c r="H341" s="4"/>
      <c r="I341" s="4"/>
      <c r="J341" s="4"/>
      <c r="K341" s="43"/>
      <c r="L341" s="43"/>
      <c r="M341" s="43"/>
      <c r="N341" s="43"/>
      <c r="O341" s="43"/>
      <c r="P341" s="54"/>
    </row>
    <row r="342" spans="1:16" ht="18.75" thickBot="1" x14ac:dyDescent="0.5">
      <c r="A342" s="23"/>
      <c r="B342" s="24"/>
      <c r="C342" s="24"/>
      <c r="D342" s="24"/>
      <c r="E342" s="24"/>
      <c r="F342" s="24"/>
      <c r="G342" s="24"/>
      <c r="H342" s="24"/>
      <c r="I342" s="24"/>
      <c r="J342" s="24"/>
      <c r="K342" s="55"/>
      <c r="L342" s="55"/>
      <c r="M342" s="55"/>
      <c r="N342" s="55"/>
      <c r="O342" s="55"/>
      <c r="P342" s="56"/>
    </row>
    <row r="343" spans="1:16" ht="15.75" thickTop="1" x14ac:dyDescent="0.25"/>
    <row r="348" spans="1:16" s="27" customFormat="1" ht="22.5" x14ac:dyDescent="0.25">
      <c r="A348" s="102" t="s">
        <v>38</v>
      </c>
      <c r="B348" s="102"/>
      <c r="C348" s="102"/>
      <c r="D348" s="102"/>
      <c r="E348" s="102"/>
      <c r="F348" s="102"/>
      <c r="G348" s="102"/>
      <c r="H348" s="102"/>
      <c r="I348" s="102"/>
      <c r="J348" s="102"/>
    </row>
    <row r="349" spans="1:16" ht="22.5" x14ac:dyDescent="0.25">
      <c r="A349" s="102"/>
      <c r="B349" s="102"/>
      <c r="C349" s="102"/>
      <c r="D349" s="102"/>
      <c r="E349" s="102"/>
      <c r="F349" s="102"/>
      <c r="G349" s="102"/>
      <c r="H349" s="102"/>
      <c r="I349" s="102"/>
      <c r="J349" s="102"/>
    </row>
    <row r="350" spans="1:16" ht="18" x14ac:dyDescent="0.25">
      <c r="A350" s="46" t="s">
        <v>0</v>
      </c>
      <c r="B350" s="107" t="s">
        <v>70</v>
      </c>
      <c r="C350" s="108"/>
      <c r="D350" s="103"/>
      <c r="E350" s="82" t="s">
        <v>1</v>
      </c>
      <c r="F350" s="82"/>
      <c r="G350" s="82"/>
      <c r="H350" s="82" t="s">
        <v>2</v>
      </c>
      <c r="I350" s="82"/>
      <c r="J350" s="82"/>
      <c r="K350" s="82" t="s">
        <v>3</v>
      </c>
      <c r="L350" s="82"/>
      <c r="M350" s="82"/>
      <c r="N350" s="82" t="s">
        <v>69</v>
      </c>
      <c r="O350" s="82"/>
      <c r="P350" s="82"/>
    </row>
    <row r="351" spans="1:16" ht="18" x14ac:dyDescent="0.25">
      <c r="A351" s="47" t="s">
        <v>8</v>
      </c>
      <c r="B351" s="32" t="s">
        <v>6</v>
      </c>
      <c r="C351" s="32" t="s">
        <v>7</v>
      </c>
      <c r="D351" s="32" t="s">
        <v>4</v>
      </c>
      <c r="E351" s="32" t="s">
        <v>6</v>
      </c>
      <c r="F351" s="32" t="s">
        <v>7</v>
      </c>
      <c r="G351" s="32" t="s">
        <v>4</v>
      </c>
      <c r="H351" s="32" t="s">
        <v>6</v>
      </c>
      <c r="I351" s="32" t="s">
        <v>7</v>
      </c>
      <c r="J351" s="32" t="s">
        <v>4</v>
      </c>
      <c r="K351" s="32" t="s">
        <v>6</v>
      </c>
      <c r="L351" s="32" t="s">
        <v>7</v>
      </c>
      <c r="M351" s="32" t="s">
        <v>4</v>
      </c>
      <c r="N351" s="32" t="s">
        <v>6</v>
      </c>
      <c r="O351" s="32" t="s">
        <v>7</v>
      </c>
      <c r="P351" s="32" t="s">
        <v>4</v>
      </c>
    </row>
    <row r="352" spans="1:16" ht="20.25" x14ac:dyDescent="0.25">
      <c r="A352" s="38" t="s">
        <v>10</v>
      </c>
      <c r="B352" s="34">
        <v>3299</v>
      </c>
      <c r="C352" s="34">
        <v>87</v>
      </c>
      <c r="D352" s="34">
        <f>SUM(B352:C352)</f>
        <v>3386</v>
      </c>
      <c r="E352" s="34">
        <v>3628</v>
      </c>
      <c r="F352" s="34">
        <v>52</v>
      </c>
      <c r="G352" s="34">
        <f>SUM(E352:F352)</f>
        <v>3680</v>
      </c>
      <c r="H352" s="34">
        <v>2790</v>
      </c>
      <c r="I352" s="34">
        <v>56</v>
      </c>
      <c r="J352" s="34">
        <f>SUM(H352:I352)</f>
        <v>2846</v>
      </c>
      <c r="K352" s="34">
        <v>3177</v>
      </c>
      <c r="L352" s="34">
        <v>89</v>
      </c>
      <c r="M352" s="34">
        <f>SUM(K352:L352)</f>
        <v>3266</v>
      </c>
      <c r="N352" s="34">
        <v>2978</v>
      </c>
      <c r="O352" s="34">
        <v>137</v>
      </c>
      <c r="P352" s="34">
        <f>SUM(N352:O352)</f>
        <v>3115</v>
      </c>
    </row>
    <row r="353" spans="1:16" ht="20.25" x14ac:dyDescent="0.25">
      <c r="A353" s="38" t="s">
        <v>25</v>
      </c>
      <c r="B353" s="34">
        <v>731</v>
      </c>
      <c r="C353" s="34"/>
      <c r="D353" s="34">
        <f t="shared" ref="D353:D375" si="78">SUM(B353:C353)</f>
        <v>731</v>
      </c>
      <c r="E353" s="34">
        <v>630</v>
      </c>
      <c r="F353" s="34"/>
      <c r="G353" s="34">
        <f t="shared" ref="G353:G375" si="79">SUM(E353:F353)</f>
        <v>630</v>
      </c>
      <c r="H353" s="34">
        <v>459</v>
      </c>
      <c r="I353" s="34"/>
      <c r="J353" s="34">
        <f t="shared" ref="J353:J375" si="80">SUM(H353:I353)</f>
        <v>459</v>
      </c>
      <c r="K353" s="34">
        <v>475</v>
      </c>
      <c r="L353" s="34"/>
      <c r="M353" s="34">
        <f t="shared" ref="M353:M375" si="81">SUM(K353:L353)</f>
        <v>475</v>
      </c>
      <c r="N353" s="34">
        <v>416</v>
      </c>
      <c r="O353" s="34"/>
      <c r="P353" s="34">
        <f t="shared" ref="P353:P375" si="82">SUM(N353:O353)</f>
        <v>416</v>
      </c>
    </row>
    <row r="354" spans="1:16" ht="20.25" x14ac:dyDescent="0.25">
      <c r="A354" s="38" t="s">
        <v>24</v>
      </c>
      <c r="B354" s="34">
        <v>3103</v>
      </c>
      <c r="C354" s="34">
        <v>121</v>
      </c>
      <c r="D354" s="34">
        <f t="shared" si="78"/>
        <v>3224</v>
      </c>
      <c r="E354" s="34">
        <v>2889</v>
      </c>
      <c r="F354" s="34">
        <v>69</v>
      </c>
      <c r="G354" s="34">
        <f t="shared" si="79"/>
        <v>2958</v>
      </c>
      <c r="H354" s="34">
        <v>2294</v>
      </c>
      <c r="I354" s="34">
        <v>80</v>
      </c>
      <c r="J354" s="34">
        <f t="shared" si="80"/>
        <v>2374</v>
      </c>
      <c r="K354" s="34">
        <v>2334</v>
      </c>
      <c r="L354" s="34">
        <v>120</v>
      </c>
      <c r="M354" s="34">
        <f t="shared" si="81"/>
        <v>2454</v>
      </c>
      <c r="N354" s="34">
        <v>1962</v>
      </c>
      <c r="O354" s="34">
        <v>126</v>
      </c>
      <c r="P354" s="34">
        <f t="shared" si="82"/>
        <v>2088</v>
      </c>
    </row>
    <row r="355" spans="1:16" ht="20.25" x14ac:dyDescent="0.25">
      <c r="A355" s="38" t="s">
        <v>17</v>
      </c>
      <c r="B355" s="34">
        <v>1521</v>
      </c>
      <c r="C355" s="34"/>
      <c r="D355" s="34">
        <f t="shared" si="78"/>
        <v>1521</v>
      </c>
      <c r="E355" s="34">
        <v>1532</v>
      </c>
      <c r="F355" s="34"/>
      <c r="G355" s="34">
        <f t="shared" si="79"/>
        <v>1532</v>
      </c>
      <c r="H355" s="34">
        <v>1347</v>
      </c>
      <c r="I355" s="34"/>
      <c r="J355" s="34">
        <f t="shared" si="80"/>
        <v>1347</v>
      </c>
      <c r="K355" s="34">
        <v>1164</v>
      </c>
      <c r="L355" s="34"/>
      <c r="M355" s="34">
        <f t="shared" si="81"/>
        <v>1164</v>
      </c>
      <c r="N355" s="34">
        <v>979</v>
      </c>
      <c r="O355" s="34"/>
      <c r="P355" s="34">
        <f t="shared" si="82"/>
        <v>979</v>
      </c>
    </row>
    <row r="356" spans="1:16" ht="20.25" x14ac:dyDescent="0.25">
      <c r="A356" s="38" t="s">
        <v>21</v>
      </c>
      <c r="B356" s="34">
        <v>4634</v>
      </c>
      <c r="C356" s="34"/>
      <c r="D356" s="34">
        <f t="shared" si="78"/>
        <v>4634</v>
      </c>
      <c r="E356" s="34">
        <v>4199</v>
      </c>
      <c r="F356" s="34"/>
      <c r="G356" s="34">
        <f t="shared" si="79"/>
        <v>4199</v>
      </c>
      <c r="H356" s="34">
        <v>4207</v>
      </c>
      <c r="I356" s="34"/>
      <c r="J356" s="34">
        <f t="shared" si="80"/>
        <v>4207</v>
      </c>
      <c r="K356" s="34">
        <v>3685</v>
      </c>
      <c r="L356" s="34"/>
      <c r="M356" s="34">
        <f t="shared" si="81"/>
        <v>3685</v>
      </c>
      <c r="N356" s="34">
        <v>3465</v>
      </c>
      <c r="O356" s="34"/>
      <c r="P356" s="34">
        <f t="shared" si="82"/>
        <v>3465</v>
      </c>
    </row>
    <row r="357" spans="1:16" ht="15.75" customHeight="1" x14ac:dyDescent="0.25">
      <c r="A357" s="38" t="s">
        <v>22</v>
      </c>
      <c r="B357" s="34">
        <v>1650</v>
      </c>
      <c r="C357" s="34"/>
      <c r="D357" s="34">
        <f t="shared" si="78"/>
        <v>1650</v>
      </c>
      <c r="E357" s="34">
        <v>1748</v>
      </c>
      <c r="F357" s="34"/>
      <c r="G357" s="34">
        <f t="shared" si="79"/>
        <v>1748</v>
      </c>
      <c r="H357" s="34">
        <v>1613</v>
      </c>
      <c r="I357" s="34"/>
      <c r="J357" s="34">
        <f t="shared" si="80"/>
        <v>1613</v>
      </c>
      <c r="K357" s="34">
        <v>1229</v>
      </c>
      <c r="L357" s="34"/>
      <c r="M357" s="34">
        <f t="shared" si="81"/>
        <v>1229</v>
      </c>
      <c r="N357" s="34">
        <v>1165</v>
      </c>
      <c r="O357" s="34"/>
      <c r="P357" s="34">
        <f t="shared" si="82"/>
        <v>1165</v>
      </c>
    </row>
    <row r="358" spans="1:16" ht="20.25" x14ac:dyDescent="0.25">
      <c r="A358" s="38" t="s">
        <v>16</v>
      </c>
      <c r="B358" s="34">
        <v>895</v>
      </c>
      <c r="C358" s="34"/>
      <c r="D358" s="34">
        <f t="shared" si="78"/>
        <v>895</v>
      </c>
      <c r="E358" s="34">
        <v>793</v>
      </c>
      <c r="F358" s="34"/>
      <c r="G358" s="34">
        <f t="shared" si="79"/>
        <v>793</v>
      </c>
      <c r="H358" s="34">
        <v>827</v>
      </c>
      <c r="I358" s="34"/>
      <c r="J358" s="34">
        <f t="shared" si="80"/>
        <v>827</v>
      </c>
      <c r="K358" s="34">
        <v>763</v>
      </c>
      <c r="L358" s="34"/>
      <c r="M358" s="34">
        <f t="shared" si="81"/>
        <v>763</v>
      </c>
      <c r="N358" s="34">
        <v>786</v>
      </c>
      <c r="O358" s="34"/>
      <c r="P358" s="34">
        <f t="shared" si="82"/>
        <v>786</v>
      </c>
    </row>
    <row r="359" spans="1:16" ht="20.25" x14ac:dyDescent="0.25">
      <c r="A359" s="38" t="s">
        <v>12</v>
      </c>
      <c r="B359" s="34">
        <v>899</v>
      </c>
      <c r="C359" s="34">
        <v>94</v>
      </c>
      <c r="D359" s="34">
        <f t="shared" si="78"/>
        <v>993</v>
      </c>
      <c r="E359" s="34">
        <v>776</v>
      </c>
      <c r="F359" s="34">
        <v>34</v>
      </c>
      <c r="G359" s="34">
        <f t="shared" si="79"/>
        <v>810</v>
      </c>
      <c r="H359" s="34">
        <v>687</v>
      </c>
      <c r="I359" s="34">
        <v>52</v>
      </c>
      <c r="J359" s="34">
        <f t="shared" si="80"/>
        <v>739</v>
      </c>
      <c r="K359" s="34">
        <v>916</v>
      </c>
      <c r="L359" s="34">
        <v>62</v>
      </c>
      <c r="M359" s="34">
        <f t="shared" si="81"/>
        <v>978</v>
      </c>
      <c r="N359" s="34">
        <v>899</v>
      </c>
      <c r="O359" s="34">
        <v>101</v>
      </c>
      <c r="P359" s="34">
        <f t="shared" si="82"/>
        <v>1000</v>
      </c>
    </row>
    <row r="360" spans="1:16" ht="20.25" x14ac:dyDescent="0.25">
      <c r="A360" s="38" t="s">
        <v>15</v>
      </c>
      <c r="B360" s="34">
        <v>2228</v>
      </c>
      <c r="C360" s="34"/>
      <c r="D360" s="34">
        <f t="shared" si="78"/>
        <v>2228</v>
      </c>
      <c r="E360" s="34">
        <v>1735</v>
      </c>
      <c r="F360" s="34"/>
      <c r="G360" s="34">
        <f t="shared" si="79"/>
        <v>1735</v>
      </c>
      <c r="H360" s="34">
        <v>1758</v>
      </c>
      <c r="I360" s="34"/>
      <c r="J360" s="34">
        <f t="shared" si="80"/>
        <v>1758</v>
      </c>
      <c r="K360" s="34">
        <v>1832</v>
      </c>
      <c r="L360" s="34"/>
      <c r="M360" s="34">
        <f t="shared" si="81"/>
        <v>1832</v>
      </c>
      <c r="N360" s="34">
        <v>2268</v>
      </c>
      <c r="O360" s="34"/>
      <c r="P360" s="34">
        <f t="shared" si="82"/>
        <v>2268</v>
      </c>
    </row>
    <row r="361" spans="1:16" ht="20.25" x14ac:dyDescent="0.25">
      <c r="A361" s="38" t="s">
        <v>30</v>
      </c>
      <c r="B361" s="34">
        <v>212</v>
      </c>
      <c r="C361" s="34"/>
      <c r="D361" s="34">
        <f t="shared" si="78"/>
        <v>212</v>
      </c>
      <c r="E361" s="34">
        <v>176</v>
      </c>
      <c r="F361" s="34"/>
      <c r="G361" s="34">
        <f t="shared" si="79"/>
        <v>176</v>
      </c>
      <c r="H361" s="34">
        <v>116</v>
      </c>
      <c r="I361" s="34"/>
      <c r="J361" s="34">
        <f t="shared" si="80"/>
        <v>116</v>
      </c>
      <c r="K361" s="34">
        <v>104</v>
      </c>
      <c r="L361" s="34"/>
      <c r="M361" s="34">
        <f t="shared" si="81"/>
        <v>104</v>
      </c>
      <c r="N361" s="34">
        <v>70</v>
      </c>
      <c r="O361" s="34"/>
      <c r="P361" s="34">
        <f t="shared" si="82"/>
        <v>70</v>
      </c>
    </row>
    <row r="362" spans="1:16" ht="20.25" x14ac:dyDescent="0.25">
      <c r="A362" s="38" t="s">
        <v>31</v>
      </c>
      <c r="B362" s="34">
        <v>358</v>
      </c>
      <c r="C362" s="34"/>
      <c r="D362" s="34">
        <f t="shared" si="78"/>
        <v>358</v>
      </c>
      <c r="E362" s="34">
        <v>211</v>
      </c>
      <c r="F362" s="34"/>
      <c r="G362" s="34">
        <f t="shared" si="79"/>
        <v>211</v>
      </c>
      <c r="H362" s="34">
        <v>281</v>
      </c>
      <c r="I362" s="34"/>
      <c r="J362" s="34">
        <f t="shared" si="80"/>
        <v>281</v>
      </c>
      <c r="K362" s="34">
        <v>266</v>
      </c>
      <c r="L362" s="34"/>
      <c r="M362" s="34">
        <f t="shared" si="81"/>
        <v>266</v>
      </c>
      <c r="N362" s="34">
        <v>240</v>
      </c>
      <c r="O362" s="34"/>
      <c r="P362" s="34">
        <f t="shared" si="82"/>
        <v>240</v>
      </c>
    </row>
    <row r="363" spans="1:16" ht="22.5" customHeight="1" x14ac:dyDescent="0.25">
      <c r="A363" s="38" t="s">
        <v>9</v>
      </c>
      <c r="B363" s="34">
        <v>17748</v>
      </c>
      <c r="C363" s="34">
        <v>2264</v>
      </c>
      <c r="D363" s="34">
        <f t="shared" si="78"/>
        <v>20012</v>
      </c>
      <c r="E363" s="34">
        <v>15533</v>
      </c>
      <c r="F363" s="34">
        <v>2342</v>
      </c>
      <c r="G363" s="34">
        <f t="shared" si="79"/>
        <v>17875</v>
      </c>
      <c r="H363" s="34">
        <v>14792</v>
      </c>
      <c r="I363" s="34">
        <v>2949</v>
      </c>
      <c r="J363" s="34">
        <f t="shared" si="80"/>
        <v>17741</v>
      </c>
      <c r="K363" s="34">
        <v>14740</v>
      </c>
      <c r="L363" s="34">
        <v>4167</v>
      </c>
      <c r="M363" s="34">
        <f t="shared" si="81"/>
        <v>18907</v>
      </c>
      <c r="N363" s="34">
        <v>14103</v>
      </c>
      <c r="O363" s="34">
        <v>4995</v>
      </c>
      <c r="P363" s="34">
        <f t="shared" si="82"/>
        <v>19098</v>
      </c>
    </row>
    <row r="364" spans="1:16" ht="22.5" x14ac:dyDescent="0.25">
      <c r="A364" s="35" t="s">
        <v>18</v>
      </c>
      <c r="B364" s="36">
        <v>2418</v>
      </c>
      <c r="C364" s="36"/>
      <c r="D364" s="34">
        <f t="shared" si="78"/>
        <v>2418</v>
      </c>
      <c r="E364" s="36">
        <v>1696</v>
      </c>
      <c r="F364" s="36"/>
      <c r="G364" s="34">
        <f t="shared" si="79"/>
        <v>1696</v>
      </c>
      <c r="H364" s="36">
        <v>1272</v>
      </c>
      <c r="I364" s="36"/>
      <c r="J364" s="34">
        <f t="shared" si="80"/>
        <v>1272</v>
      </c>
      <c r="K364" s="36">
        <v>1554</v>
      </c>
      <c r="L364" s="36"/>
      <c r="M364" s="34">
        <f t="shared" si="81"/>
        <v>1554</v>
      </c>
      <c r="N364" s="36">
        <v>1433</v>
      </c>
      <c r="O364" s="36"/>
      <c r="P364" s="34">
        <f t="shared" si="82"/>
        <v>1433</v>
      </c>
    </row>
    <row r="365" spans="1:16" ht="22.5" x14ac:dyDescent="0.25">
      <c r="A365" s="35" t="s">
        <v>14</v>
      </c>
      <c r="B365" s="36">
        <v>450</v>
      </c>
      <c r="C365" s="36"/>
      <c r="D365" s="34">
        <f t="shared" si="78"/>
        <v>450</v>
      </c>
      <c r="E365" s="36">
        <v>455</v>
      </c>
      <c r="F365" s="36"/>
      <c r="G365" s="34">
        <f t="shared" si="79"/>
        <v>455</v>
      </c>
      <c r="H365" s="36">
        <v>353</v>
      </c>
      <c r="I365" s="36"/>
      <c r="J365" s="34">
        <f t="shared" si="80"/>
        <v>353</v>
      </c>
      <c r="K365" s="36">
        <v>479</v>
      </c>
      <c r="L365" s="36"/>
      <c r="M365" s="34">
        <f t="shared" si="81"/>
        <v>479</v>
      </c>
      <c r="N365" s="36">
        <v>392</v>
      </c>
      <c r="O365" s="36"/>
      <c r="P365" s="34">
        <f t="shared" si="82"/>
        <v>392</v>
      </c>
    </row>
    <row r="366" spans="1:16" ht="22.5" x14ac:dyDescent="0.25">
      <c r="A366" s="35" t="s">
        <v>19</v>
      </c>
      <c r="B366" s="36">
        <v>385</v>
      </c>
      <c r="C366" s="36"/>
      <c r="D366" s="34">
        <f t="shared" si="78"/>
        <v>385</v>
      </c>
      <c r="E366" s="36">
        <v>292</v>
      </c>
      <c r="F366" s="36"/>
      <c r="G366" s="34">
        <f t="shared" si="79"/>
        <v>292</v>
      </c>
      <c r="H366" s="36">
        <v>320</v>
      </c>
      <c r="I366" s="36"/>
      <c r="J366" s="34">
        <f t="shared" si="80"/>
        <v>320</v>
      </c>
      <c r="K366" s="36">
        <v>232</v>
      </c>
      <c r="L366" s="36"/>
      <c r="M366" s="34">
        <f t="shared" si="81"/>
        <v>232</v>
      </c>
      <c r="N366" s="36">
        <v>270</v>
      </c>
      <c r="O366" s="36"/>
      <c r="P366" s="34">
        <f t="shared" si="82"/>
        <v>270</v>
      </c>
    </row>
    <row r="367" spans="1:16" ht="22.5" x14ac:dyDescent="0.25">
      <c r="A367" s="35" t="s">
        <v>20</v>
      </c>
      <c r="B367" s="36">
        <v>8102</v>
      </c>
      <c r="C367" s="36">
        <v>368</v>
      </c>
      <c r="D367" s="34">
        <f t="shared" si="78"/>
        <v>8470</v>
      </c>
      <c r="E367" s="36">
        <v>7296</v>
      </c>
      <c r="F367" s="36">
        <v>543</v>
      </c>
      <c r="G367" s="34">
        <f t="shared" si="79"/>
        <v>7839</v>
      </c>
      <c r="H367" s="36">
        <v>6220</v>
      </c>
      <c r="I367" s="36">
        <v>683</v>
      </c>
      <c r="J367" s="34">
        <f t="shared" si="80"/>
        <v>6903</v>
      </c>
      <c r="K367" s="36">
        <v>6906</v>
      </c>
      <c r="L367" s="36">
        <v>1050</v>
      </c>
      <c r="M367" s="34">
        <f t="shared" si="81"/>
        <v>7956</v>
      </c>
      <c r="N367" s="36">
        <v>6712</v>
      </c>
      <c r="O367" s="36">
        <v>1291</v>
      </c>
      <c r="P367" s="34">
        <f t="shared" si="82"/>
        <v>8003</v>
      </c>
    </row>
    <row r="368" spans="1:16" ht="22.5" x14ac:dyDescent="0.25">
      <c r="A368" s="35" t="s">
        <v>26</v>
      </c>
      <c r="B368" s="36">
        <v>257</v>
      </c>
      <c r="C368" s="36"/>
      <c r="D368" s="34">
        <f t="shared" si="78"/>
        <v>257</v>
      </c>
      <c r="E368" s="36">
        <v>279</v>
      </c>
      <c r="F368" s="36"/>
      <c r="G368" s="34">
        <f t="shared" si="79"/>
        <v>279</v>
      </c>
      <c r="H368" s="36">
        <v>190</v>
      </c>
      <c r="I368" s="36"/>
      <c r="J368" s="34">
        <f t="shared" si="80"/>
        <v>190</v>
      </c>
      <c r="K368" s="36">
        <v>244</v>
      </c>
      <c r="L368" s="36"/>
      <c r="M368" s="34">
        <f t="shared" si="81"/>
        <v>244</v>
      </c>
      <c r="N368" s="36">
        <v>249</v>
      </c>
      <c r="O368" s="36"/>
      <c r="P368" s="34">
        <f t="shared" si="82"/>
        <v>249</v>
      </c>
    </row>
    <row r="369" spans="1:16" ht="22.5" x14ac:dyDescent="0.25">
      <c r="A369" s="35" t="s">
        <v>23</v>
      </c>
      <c r="B369" s="36">
        <v>9524</v>
      </c>
      <c r="C369" s="36">
        <v>157</v>
      </c>
      <c r="D369" s="34">
        <f t="shared" si="78"/>
        <v>9681</v>
      </c>
      <c r="E369" s="36">
        <v>9541</v>
      </c>
      <c r="F369" s="36">
        <v>161</v>
      </c>
      <c r="G369" s="34">
        <f t="shared" si="79"/>
        <v>9702</v>
      </c>
      <c r="H369" s="36">
        <v>7921</v>
      </c>
      <c r="I369" s="36">
        <v>156</v>
      </c>
      <c r="J369" s="34">
        <f t="shared" si="80"/>
        <v>8077</v>
      </c>
      <c r="K369" s="36">
        <v>8090</v>
      </c>
      <c r="L369" s="36">
        <v>206</v>
      </c>
      <c r="M369" s="34">
        <f t="shared" si="81"/>
        <v>8296</v>
      </c>
      <c r="N369" s="36">
        <v>7876</v>
      </c>
      <c r="O369" s="36">
        <v>296</v>
      </c>
      <c r="P369" s="34">
        <f t="shared" si="82"/>
        <v>8172</v>
      </c>
    </row>
    <row r="370" spans="1:16" ht="20.25" customHeight="1" x14ac:dyDescent="0.25">
      <c r="A370" s="35" t="s">
        <v>27</v>
      </c>
      <c r="B370" s="36">
        <v>4105</v>
      </c>
      <c r="C370" s="36">
        <v>31</v>
      </c>
      <c r="D370" s="34">
        <f t="shared" si="78"/>
        <v>4136</v>
      </c>
      <c r="E370" s="36">
        <v>4887</v>
      </c>
      <c r="F370" s="36">
        <v>39</v>
      </c>
      <c r="G370" s="34">
        <f t="shared" si="79"/>
        <v>4926</v>
      </c>
      <c r="H370" s="36">
        <v>4345</v>
      </c>
      <c r="I370" s="36">
        <v>46</v>
      </c>
      <c r="J370" s="34">
        <f t="shared" si="80"/>
        <v>4391</v>
      </c>
      <c r="K370" s="36">
        <v>4115</v>
      </c>
      <c r="L370" s="36">
        <v>61</v>
      </c>
      <c r="M370" s="34">
        <f t="shared" si="81"/>
        <v>4176</v>
      </c>
      <c r="N370" s="36">
        <v>3911</v>
      </c>
      <c r="O370" s="36">
        <v>93</v>
      </c>
      <c r="P370" s="34">
        <f t="shared" si="82"/>
        <v>4004</v>
      </c>
    </row>
    <row r="371" spans="1:16" ht="22.5" x14ac:dyDescent="0.25">
      <c r="A371" s="35" t="s">
        <v>32</v>
      </c>
      <c r="B371" s="36">
        <v>140</v>
      </c>
      <c r="C371" s="36"/>
      <c r="D371" s="34">
        <f t="shared" si="78"/>
        <v>140</v>
      </c>
      <c r="E371" s="36">
        <v>109</v>
      </c>
      <c r="F371" s="36"/>
      <c r="G371" s="34">
        <f t="shared" si="79"/>
        <v>109</v>
      </c>
      <c r="H371" s="36">
        <v>168</v>
      </c>
      <c r="I371" s="36"/>
      <c r="J371" s="34">
        <f t="shared" si="80"/>
        <v>168</v>
      </c>
      <c r="K371" s="36">
        <v>72</v>
      </c>
      <c r="L371" s="36"/>
      <c r="M371" s="34">
        <f t="shared" si="81"/>
        <v>72</v>
      </c>
      <c r="N371" s="36">
        <v>91</v>
      </c>
      <c r="O371" s="36"/>
      <c r="P371" s="34">
        <f t="shared" si="82"/>
        <v>91</v>
      </c>
    </row>
    <row r="372" spans="1:16" ht="22.5" x14ac:dyDescent="0.25">
      <c r="A372" s="35" t="s">
        <v>28</v>
      </c>
      <c r="B372" s="36">
        <v>3797</v>
      </c>
      <c r="C372" s="36"/>
      <c r="D372" s="34">
        <f t="shared" si="78"/>
        <v>3797</v>
      </c>
      <c r="E372" s="36">
        <v>3156</v>
      </c>
      <c r="F372" s="36"/>
      <c r="G372" s="34">
        <f t="shared" si="79"/>
        <v>3156</v>
      </c>
      <c r="H372" s="36">
        <v>2346</v>
      </c>
      <c r="I372" s="36"/>
      <c r="J372" s="34">
        <f t="shared" si="80"/>
        <v>2346</v>
      </c>
      <c r="K372" s="36">
        <v>2405</v>
      </c>
      <c r="L372" s="36"/>
      <c r="M372" s="34">
        <f t="shared" si="81"/>
        <v>2405</v>
      </c>
      <c r="N372" s="36">
        <v>2040</v>
      </c>
      <c r="O372" s="36"/>
      <c r="P372" s="34">
        <f t="shared" si="82"/>
        <v>2040</v>
      </c>
    </row>
    <row r="373" spans="1:16" ht="22.5" x14ac:dyDescent="0.25">
      <c r="A373" s="35" t="s">
        <v>29</v>
      </c>
      <c r="B373" s="36">
        <v>750</v>
      </c>
      <c r="C373" s="36"/>
      <c r="D373" s="34">
        <f t="shared" si="78"/>
        <v>750</v>
      </c>
      <c r="E373" s="36">
        <v>915</v>
      </c>
      <c r="F373" s="36"/>
      <c r="G373" s="34">
        <f t="shared" si="79"/>
        <v>915</v>
      </c>
      <c r="H373" s="36">
        <v>857</v>
      </c>
      <c r="I373" s="36"/>
      <c r="J373" s="34">
        <f t="shared" si="80"/>
        <v>857</v>
      </c>
      <c r="K373" s="36">
        <v>709</v>
      </c>
      <c r="L373" s="36"/>
      <c r="M373" s="34">
        <f t="shared" si="81"/>
        <v>709</v>
      </c>
      <c r="N373" s="36">
        <v>555</v>
      </c>
      <c r="O373" s="36"/>
      <c r="P373" s="34">
        <f t="shared" si="82"/>
        <v>555</v>
      </c>
    </row>
    <row r="374" spans="1:16" ht="22.5" x14ac:dyDescent="0.25">
      <c r="A374" s="35" t="s">
        <v>50</v>
      </c>
      <c r="B374" s="36">
        <v>5058</v>
      </c>
      <c r="C374" s="36"/>
      <c r="D374" s="34">
        <f t="shared" si="78"/>
        <v>5058</v>
      </c>
      <c r="E374" s="36">
        <v>3987</v>
      </c>
      <c r="F374" s="36"/>
      <c r="G374" s="34">
        <f t="shared" si="79"/>
        <v>3987</v>
      </c>
      <c r="H374" s="36">
        <v>4724</v>
      </c>
      <c r="I374" s="36"/>
      <c r="J374" s="34">
        <f t="shared" si="80"/>
        <v>4724</v>
      </c>
      <c r="K374" s="36">
        <v>4154</v>
      </c>
      <c r="L374" s="36"/>
      <c r="M374" s="34">
        <f t="shared" si="81"/>
        <v>4154</v>
      </c>
      <c r="N374" s="36">
        <v>3957</v>
      </c>
      <c r="O374" s="36"/>
      <c r="P374" s="34">
        <f t="shared" si="82"/>
        <v>3957</v>
      </c>
    </row>
    <row r="375" spans="1:16" ht="22.5" x14ac:dyDescent="0.25">
      <c r="A375" s="35" t="s">
        <v>13</v>
      </c>
      <c r="B375" s="36">
        <v>1869</v>
      </c>
      <c r="C375" s="36">
        <v>26</v>
      </c>
      <c r="D375" s="34">
        <f t="shared" si="78"/>
        <v>1895</v>
      </c>
      <c r="E375" s="36">
        <v>2417</v>
      </c>
      <c r="F375" s="36">
        <v>19</v>
      </c>
      <c r="G375" s="34">
        <f t="shared" si="79"/>
        <v>2436</v>
      </c>
      <c r="H375" s="36">
        <v>1854</v>
      </c>
      <c r="I375" s="36">
        <v>23</v>
      </c>
      <c r="J375" s="34">
        <f t="shared" si="80"/>
        <v>1877</v>
      </c>
      <c r="K375" s="36">
        <v>1651</v>
      </c>
      <c r="L375" s="36">
        <v>25</v>
      </c>
      <c r="M375" s="34">
        <f t="shared" si="81"/>
        <v>1676</v>
      </c>
      <c r="N375" s="36">
        <v>1931</v>
      </c>
      <c r="O375" s="36">
        <v>25</v>
      </c>
      <c r="P375" s="34">
        <f t="shared" si="82"/>
        <v>1956</v>
      </c>
    </row>
    <row r="376" spans="1:16" ht="18" x14ac:dyDescent="0.45">
      <c r="A376" s="48" t="s">
        <v>4</v>
      </c>
      <c r="B376" s="41">
        <f>SUM(B352:B375)</f>
        <v>74133</v>
      </c>
      <c r="C376" s="41">
        <f t="shared" ref="C376:L376" si="83">SUM(C352:C375)</f>
        <v>3148</v>
      </c>
      <c r="D376" s="41">
        <f t="shared" si="83"/>
        <v>77281</v>
      </c>
      <c r="E376" s="41">
        <f t="shared" si="83"/>
        <v>68880</v>
      </c>
      <c r="F376" s="41">
        <f t="shared" si="83"/>
        <v>3259</v>
      </c>
      <c r="G376" s="41">
        <f t="shared" si="83"/>
        <v>72139</v>
      </c>
      <c r="H376" s="41">
        <f t="shared" si="83"/>
        <v>61741</v>
      </c>
      <c r="I376" s="41">
        <f t="shared" si="83"/>
        <v>4045</v>
      </c>
      <c r="J376" s="41">
        <f t="shared" si="83"/>
        <v>65786</v>
      </c>
      <c r="K376" s="41">
        <f t="shared" si="83"/>
        <v>61296</v>
      </c>
      <c r="L376" s="41">
        <f t="shared" si="83"/>
        <v>5780</v>
      </c>
      <c r="M376" s="41">
        <f>SUM(M352:M375)</f>
        <v>67076</v>
      </c>
      <c r="N376" s="41">
        <f t="shared" ref="N376:O376" si="84">SUM(N352:N375)</f>
        <v>58748</v>
      </c>
      <c r="O376" s="41">
        <f t="shared" si="84"/>
        <v>7064</v>
      </c>
      <c r="P376" s="41">
        <f>SUM(P352:P375)</f>
        <v>65812</v>
      </c>
    </row>
    <row r="377" spans="1:16" x14ac:dyDescent="0.25">
      <c r="B377" s="29"/>
      <c r="C377" s="29"/>
      <c r="D377" s="29"/>
      <c r="E377" s="29"/>
      <c r="F377" s="29"/>
      <c r="G377" s="29"/>
    </row>
    <row r="378" spans="1:16" x14ac:dyDescent="0.25">
      <c r="B378" s="29"/>
      <c r="C378" s="29"/>
      <c r="D378" s="29"/>
      <c r="E378" s="29"/>
      <c r="F378" s="29"/>
      <c r="G378" s="29"/>
    </row>
    <row r="379" spans="1:16" s="27" customFormat="1" ht="22.5" x14ac:dyDescent="0.25">
      <c r="A379" s="102" t="s">
        <v>39</v>
      </c>
      <c r="B379" s="102"/>
      <c r="C379" s="102"/>
      <c r="D379" s="102"/>
      <c r="E379" s="102"/>
      <c r="F379" s="102"/>
      <c r="G379" s="102"/>
      <c r="H379" s="102"/>
      <c r="I379" s="102"/>
      <c r="J379" s="102"/>
    </row>
    <row r="380" spans="1:16" ht="22.5" x14ac:dyDescent="0.25">
      <c r="A380" s="102"/>
      <c r="B380" s="102"/>
      <c r="C380" s="102"/>
      <c r="D380" s="102"/>
      <c r="E380" s="102"/>
      <c r="F380" s="102"/>
      <c r="G380" s="102"/>
      <c r="H380" s="102"/>
      <c r="I380" s="102"/>
      <c r="J380" s="102"/>
    </row>
    <row r="381" spans="1:16" ht="18" x14ac:dyDescent="0.25">
      <c r="A381" s="46" t="s">
        <v>0</v>
      </c>
      <c r="B381" s="107" t="s">
        <v>70</v>
      </c>
      <c r="C381" s="108"/>
      <c r="D381" s="103"/>
      <c r="E381" s="82" t="s">
        <v>1</v>
      </c>
      <c r="F381" s="82"/>
      <c r="G381" s="82"/>
      <c r="H381" s="82" t="s">
        <v>2</v>
      </c>
      <c r="I381" s="82"/>
      <c r="J381" s="82"/>
      <c r="K381" s="82" t="s">
        <v>3</v>
      </c>
      <c r="L381" s="82"/>
      <c r="M381" s="82"/>
      <c r="N381" s="82" t="s">
        <v>69</v>
      </c>
      <c r="O381" s="82"/>
      <c r="P381" s="82"/>
    </row>
    <row r="382" spans="1:16" ht="18" x14ac:dyDescent="0.25">
      <c r="A382" s="47" t="s">
        <v>8</v>
      </c>
      <c r="B382" s="32" t="s">
        <v>6</v>
      </c>
      <c r="C382" s="32" t="s">
        <v>7</v>
      </c>
      <c r="D382" s="32" t="s">
        <v>4</v>
      </c>
      <c r="E382" s="32" t="s">
        <v>6</v>
      </c>
      <c r="F382" s="32" t="s">
        <v>7</v>
      </c>
      <c r="G382" s="32" t="s">
        <v>4</v>
      </c>
      <c r="H382" s="32" t="s">
        <v>6</v>
      </c>
      <c r="I382" s="32" t="s">
        <v>7</v>
      </c>
      <c r="J382" s="32" t="s">
        <v>4</v>
      </c>
      <c r="K382" s="32" t="s">
        <v>6</v>
      </c>
      <c r="L382" s="32" t="s">
        <v>7</v>
      </c>
      <c r="M382" s="32" t="s">
        <v>4</v>
      </c>
      <c r="N382" s="32" t="s">
        <v>6</v>
      </c>
      <c r="O382" s="32" t="s">
        <v>7</v>
      </c>
      <c r="P382" s="32" t="s">
        <v>4</v>
      </c>
    </row>
    <row r="383" spans="1:16" ht="20.25" x14ac:dyDescent="0.25">
      <c r="A383" s="38" t="s">
        <v>10</v>
      </c>
      <c r="B383" s="34">
        <v>2002</v>
      </c>
      <c r="C383" s="34">
        <f>C414+C441</f>
        <v>37</v>
      </c>
      <c r="D383" s="34">
        <f>SUM(B383:C383)</f>
        <v>2039</v>
      </c>
      <c r="E383" s="34">
        <v>2500</v>
      </c>
      <c r="F383" s="34">
        <v>33</v>
      </c>
      <c r="G383" s="34">
        <f>SUM(E383:F383)</f>
        <v>2533</v>
      </c>
      <c r="H383" s="34">
        <v>2053</v>
      </c>
      <c r="I383" s="34">
        <v>30</v>
      </c>
      <c r="J383" s="34">
        <f>SUM(H383:I383)</f>
        <v>2083</v>
      </c>
      <c r="K383" s="34">
        <v>2165</v>
      </c>
      <c r="L383" s="34">
        <v>48</v>
      </c>
      <c r="M383" s="34">
        <f>SUM(K383:L383)</f>
        <v>2213</v>
      </c>
      <c r="N383" s="34">
        <v>1894</v>
      </c>
      <c r="O383" s="34">
        <f>O414+O441</f>
        <v>82</v>
      </c>
      <c r="P383" s="34">
        <f>P414+P441</f>
        <v>1976</v>
      </c>
    </row>
    <row r="384" spans="1:16" ht="20.25" x14ac:dyDescent="0.25">
      <c r="A384" s="38" t="s">
        <v>25</v>
      </c>
      <c r="B384" s="34">
        <v>731</v>
      </c>
      <c r="C384" s="34"/>
      <c r="D384" s="34">
        <f t="shared" ref="D384:D406" si="85">SUM(B384:C384)</f>
        <v>731</v>
      </c>
      <c r="E384" s="34">
        <v>630</v>
      </c>
      <c r="F384" s="34"/>
      <c r="G384" s="34">
        <f t="shared" ref="G384:G406" si="86">SUM(E384:F384)</f>
        <v>630</v>
      </c>
      <c r="H384" s="34">
        <v>459</v>
      </c>
      <c r="I384" s="34"/>
      <c r="J384" s="34">
        <f t="shared" ref="J384:J406" si="87">SUM(H384:I384)</f>
        <v>459</v>
      </c>
      <c r="K384" s="34">
        <v>446</v>
      </c>
      <c r="L384" s="34"/>
      <c r="M384" s="34">
        <f t="shared" ref="M384:M406" si="88">SUM(K384:L384)</f>
        <v>446</v>
      </c>
      <c r="N384" s="34">
        <v>390</v>
      </c>
      <c r="O384" s="34">
        <f t="shared" ref="O384:P384" si="89">O442</f>
        <v>0</v>
      </c>
      <c r="P384" s="34">
        <f t="shared" si="89"/>
        <v>332</v>
      </c>
    </row>
    <row r="385" spans="1:16" ht="20.25" x14ac:dyDescent="0.25">
      <c r="A385" s="38" t="s">
        <v>24</v>
      </c>
      <c r="B385" s="34">
        <v>2518</v>
      </c>
      <c r="C385" s="34">
        <v>121</v>
      </c>
      <c r="D385" s="34">
        <f t="shared" si="85"/>
        <v>2639</v>
      </c>
      <c r="E385" s="34">
        <v>2497</v>
      </c>
      <c r="F385" s="34">
        <v>69</v>
      </c>
      <c r="G385" s="34">
        <f t="shared" si="86"/>
        <v>2566</v>
      </c>
      <c r="H385" s="34">
        <v>1872</v>
      </c>
      <c r="I385" s="34">
        <v>80</v>
      </c>
      <c r="J385" s="34">
        <f t="shared" si="87"/>
        <v>1952</v>
      </c>
      <c r="K385" s="34">
        <v>1807</v>
      </c>
      <c r="L385" s="34">
        <v>120</v>
      </c>
      <c r="M385" s="34">
        <f t="shared" si="88"/>
        <v>1927</v>
      </c>
      <c r="N385" s="34">
        <v>1415</v>
      </c>
      <c r="O385" s="34">
        <v>126</v>
      </c>
      <c r="P385" s="34">
        <f>P416+P443</f>
        <v>1541</v>
      </c>
    </row>
    <row r="386" spans="1:16" ht="20.25" x14ac:dyDescent="0.25">
      <c r="A386" s="38" t="s">
        <v>17</v>
      </c>
      <c r="B386" s="34">
        <v>1356</v>
      </c>
      <c r="C386" s="34"/>
      <c r="D386" s="34">
        <f t="shared" si="85"/>
        <v>1356</v>
      </c>
      <c r="E386" s="34">
        <v>1470</v>
      </c>
      <c r="F386" s="34"/>
      <c r="G386" s="34">
        <f t="shared" si="86"/>
        <v>1470</v>
      </c>
      <c r="H386" s="34">
        <v>1283</v>
      </c>
      <c r="I386" s="34"/>
      <c r="J386" s="34">
        <f t="shared" si="87"/>
        <v>1283</v>
      </c>
      <c r="K386" s="34">
        <v>1089</v>
      </c>
      <c r="L386" s="34"/>
      <c r="M386" s="34">
        <f t="shared" si="88"/>
        <v>1089</v>
      </c>
      <c r="N386" s="34">
        <v>909</v>
      </c>
      <c r="O386" s="34">
        <f t="shared" ref="O386:P386" si="90">O417+O444</f>
        <v>0</v>
      </c>
      <c r="P386" s="34">
        <f t="shared" si="90"/>
        <v>909</v>
      </c>
    </row>
    <row r="387" spans="1:16" ht="20.25" x14ac:dyDescent="0.25">
      <c r="A387" s="38" t="s">
        <v>21</v>
      </c>
      <c r="B387" s="34">
        <v>2986</v>
      </c>
      <c r="C387" s="34"/>
      <c r="D387" s="34">
        <f t="shared" si="85"/>
        <v>2986</v>
      </c>
      <c r="E387" s="34">
        <v>2606</v>
      </c>
      <c r="F387" s="34"/>
      <c r="G387" s="34">
        <f t="shared" si="86"/>
        <v>2606</v>
      </c>
      <c r="H387" s="34">
        <v>2275</v>
      </c>
      <c r="I387" s="34"/>
      <c r="J387" s="34">
        <f t="shared" si="87"/>
        <v>2275</v>
      </c>
      <c r="K387" s="34">
        <v>2071</v>
      </c>
      <c r="L387" s="34"/>
      <c r="M387" s="34">
        <f t="shared" si="88"/>
        <v>2071</v>
      </c>
      <c r="N387" s="34">
        <v>1928</v>
      </c>
      <c r="O387" s="34">
        <f t="shared" ref="O387:P387" si="91">O418+O445</f>
        <v>0</v>
      </c>
      <c r="P387" s="34">
        <f t="shared" si="91"/>
        <v>1928</v>
      </c>
    </row>
    <row r="388" spans="1:16" ht="20.25" x14ac:dyDescent="0.25">
      <c r="A388" s="38" t="s">
        <v>22</v>
      </c>
      <c r="B388" s="34">
        <v>1584</v>
      </c>
      <c r="C388" s="34"/>
      <c r="D388" s="34">
        <f t="shared" si="85"/>
        <v>1584</v>
      </c>
      <c r="E388" s="34">
        <v>1604</v>
      </c>
      <c r="F388" s="34"/>
      <c r="G388" s="34">
        <f t="shared" si="86"/>
        <v>1604</v>
      </c>
      <c r="H388" s="34">
        <v>1528</v>
      </c>
      <c r="I388" s="34"/>
      <c r="J388" s="34">
        <f t="shared" si="87"/>
        <v>1528</v>
      </c>
      <c r="K388" s="34">
        <v>1161</v>
      </c>
      <c r="L388" s="34"/>
      <c r="M388" s="34">
        <f t="shared" si="88"/>
        <v>1161</v>
      </c>
      <c r="N388" s="34">
        <v>1096</v>
      </c>
      <c r="O388" s="34">
        <f t="shared" ref="O388:P388" si="92">O419+O446</f>
        <v>0</v>
      </c>
      <c r="P388" s="34">
        <f t="shared" si="92"/>
        <v>1096</v>
      </c>
    </row>
    <row r="389" spans="1:16" ht="20.25" x14ac:dyDescent="0.25">
      <c r="A389" s="38" t="s">
        <v>16</v>
      </c>
      <c r="B389" s="34">
        <v>785</v>
      </c>
      <c r="C389" s="34"/>
      <c r="D389" s="34">
        <f t="shared" si="85"/>
        <v>785</v>
      </c>
      <c r="E389" s="34">
        <v>675</v>
      </c>
      <c r="F389" s="34"/>
      <c r="G389" s="34">
        <f t="shared" si="86"/>
        <v>675</v>
      </c>
      <c r="H389" s="34">
        <v>706</v>
      </c>
      <c r="I389" s="34"/>
      <c r="J389" s="34">
        <f t="shared" si="87"/>
        <v>706</v>
      </c>
      <c r="K389" s="34">
        <v>652</v>
      </c>
      <c r="L389" s="34"/>
      <c r="M389" s="34">
        <f t="shared" si="88"/>
        <v>652</v>
      </c>
      <c r="N389" s="34">
        <v>605</v>
      </c>
      <c r="O389" s="34">
        <f t="shared" ref="O389:P389" si="93">O447</f>
        <v>0</v>
      </c>
      <c r="P389" s="34">
        <f t="shared" si="93"/>
        <v>579</v>
      </c>
    </row>
    <row r="390" spans="1:16" ht="20.25" x14ac:dyDescent="0.25">
      <c r="A390" s="38" t="s">
        <v>12</v>
      </c>
      <c r="B390" s="34">
        <v>706</v>
      </c>
      <c r="C390" s="34">
        <f>C422+C448</f>
        <v>10</v>
      </c>
      <c r="D390" s="34">
        <f t="shared" si="85"/>
        <v>716</v>
      </c>
      <c r="E390" s="34">
        <v>703</v>
      </c>
      <c r="F390" s="34">
        <v>14</v>
      </c>
      <c r="G390" s="34">
        <f t="shared" si="86"/>
        <v>717</v>
      </c>
      <c r="H390" s="34">
        <v>636</v>
      </c>
      <c r="I390" s="34">
        <v>35</v>
      </c>
      <c r="J390" s="34">
        <f t="shared" si="87"/>
        <v>671</v>
      </c>
      <c r="K390" s="34">
        <v>757</v>
      </c>
      <c r="L390" s="34">
        <v>43</v>
      </c>
      <c r="M390" s="34">
        <f t="shared" si="88"/>
        <v>800</v>
      </c>
      <c r="N390" s="34">
        <v>681</v>
      </c>
      <c r="O390" s="34">
        <f>O421+O448</f>
        <v>75</v>
      </c>
      <c r="P390" s="34">
        <f>P421+P448</f>
        <v>756</v>
      </c>
    </row>
    <row r="391" spans="1:16" ht="20.25" x14ac:dyDescent="0.25">
      <c r="A391" s="38" t="s">
        <v>15</v>
      </c>
      <c r="B391" s="34">
        <v>1748</v>
      </c>
      <c r="C391" s="34"/>
      <c r="D391" s="34">
        <f t="shared" si="85"/>
        <v>1748</v>
      </c>
      <c r="E391" s="34">
        <v>1626</v>
      </c>
      <c r="F391" s="34"/>
      <c r="G391" s="34">
        <f t="shared" si="86"/>
        <v>1626</v>
      </c>
      <c r="H391" s="34">
        <v>1223</v>
      </c>
      <c r="I391" s="34"/>
      <c r="J391" s="34">
        <f t="shared" si="87"/>
        <v>1223</v>
      </c>
      <c r="K391" s="34">
        <v>1266</v>
      </c>
      <c r="L391" s="34"/>
      <c r="M391" s="34">
        <f t="shared" si="88"/>
        <v>1266</v>
      </c>
      <c r="N391" s="34">
        <v>1600</v>
      </c>
      <c r="O391" s="34">
        <f>O422+O449</f>
        <v>0</v>
      </c>
      <c r="P391" s="34">
        <f>P422+P449</f>
        <v>1600</v>
      </c>
    </row>
    <row r="392" spans="1:16" ht="20.25" x14ac:dyDescent="0.25">
      <c r="A392" s="38" t="s">
        <v>30</v>
      </c>
      <c r="B392" s="34">
        <v>212</v>
      </c>
      <c r="C392" s="34"/>
      <c r="D392" s="34">
        <f t="shared" si="85"/>
        <v>212</v>
      </c>
      <c r="E392" s="34">
        <v>176</v>
      </c>
      <c r="F392" s="34"/>
      <c r="G392" s="34">
        <f t="shared" si="86"/>
        <v>176</v>
      </c>
      <c r="H392" s="34">
        <v>116</v>
      </c>
      <c r="I392" s="34"/>
      <c r="J392" s="34">
        <f t="shared" si="87"/>
        <v>116</v>
      </c>
      <c r="K392" s="34">
        <v>104</v>
      </c>
      <c r="L392" s="34"/>
      <c r="M392" s="34">
        <f t="shared" si="88"/>
        <v>104</v>
      </c>
      <c r="N392" s="34">
        <v>70</v>
      </c>
      <c r="O392" s="34">
        <f t="shared" ref="O392:P392" si="94">O450</f>
        <v>0</v>
      </c>
      <c r="P392" s="34">
        <f t="shared" si="94"/>
        <v>70</v>
      </c>
    </row>
    <row r="393" spans="1:16" ht="20.25" x14ac:dyDescent="0.25">
      <c r="A393" s="38" t="s">
        <v>31</v>
      </c>
      <c r="B393" s="34">
        <v>358</v>
      </c>
      <c r="C393" s="34"/>
      <c r="D393" s="34">
        <f t="shared" si="85"/>
        <v>358</v>
      </c>
      <c r="E393" s="34">
        <v>211</v>
      </c>
      <c r="F393" s="34"/>
      <c r="G393" s="34">
        <f t="shared" si="86"/>
        <v>211</v>
      </c>
      <c r="H393" s="34">
        <v>281</v>
      </c>
      <c r="I393" s="34"/>
      <c r="J393" s="34">
        <f t="shared" si="87"/>
        <v>281</v>
      </c>
      <c r="K393" s="34">
        <v>266</v>
      </c>
      <c r="L393" s="34"/>
      <c r="M393" s="34">
        <f t="shared" si="88"/>
        <v>266</v>
      </c>
      <c r="N393" s="34">
        <v>240</v>
      </c>
      <c r="O393" s="34">
        <f t="shared" ref="O393:P393" si="95">O451</f>
        <v>0</v>
      </c>
      <c r="P393" s="34">
        <f t="shared" si="95"/>
        <v>222</v>
      </c>
    </row>
    <row r="394" spans="1:16" ht="20.25" x14ac:dyDescent="0.25">
      <c r="A394" s="38" t="s">
        <v>9</v>
      </c>
      <c r="B394" s="34">
        <v>10658</v>
      </c>
      <c r="C394" s="34">
        <f>C424+C452</f>
        <v>1207</v>
      </c>
      <c r="D394" s="34">
        <f t="shared" si="85"/>
        <v>11865</v>
      </c>
      <c r="E394" s="34">
        <v>9388</v>
      </c>
      <c r="F394" s="34">
        <v>1238</v>
      </c>
      <c r="G394" s="34">
        <f t="shared" si="86"/>
        <v>10626</v>
      </c>
      <c r="H394" s="34">
        <v>8839</v>
      </c>
      <c r="I394" s="34">
        <v>1499</v>
      </c>
      <c r="J394" s="34">
        <f t="shared" si="87"/>
        <v>10338</v>
      </c>
      <c r="K394" s="34">
        <v>7730</v>
      </c>
      <c r="L394" s="34">
        <v>1878</v>
      </c>
      <c r="M394" s="34">
        <f t="shared" si="88"/>
        <v>9608</v>
      </c>
      <c r="N394" s="34">
        <v>7562</v>
      </c>
      <c r="O394" s="34">
        <v>2201</v>
      </c>
      <c r="P394" s="34">
        <f t="shared" ref="P394" si="96">P424+P452</f>
        <v>9763</v>
      </c>
    </row>
    <row r="395" spans="1:16" ht="22.5" x14ac:dyDescent="0.25">
      <c r="A395" s="35" t="s">
        <v>18</v>
      </c>
      <c r="B395" s="34">
        <v>1649</v>
      </c>
      <c r="C395" s="34"/>
      <c r="D395" s="34">
        <f t="shared" si="85"/>
        <v>1649</v>
      </c>
      <c r="E395" s="36">
        <v>1459</v>
      </c>
      <c r="F395" s="36"/>
      <c r="G395" s="34">
        <f t="shared" si="86"/>
        <v>1459</v>
      </c>
      <c r="H395" s="36">
        <v>1047</v>
      </c>
      <c r="I395" s="36"/>
      <c r="J395" s="34">
        <f t="shared" si="87"/>
        <v>1047</v>
      </c>
      <c r="K395" s="34">
        <v>1202</v>
      </c>
      <c r="L395" s="34"/>
      <c r="M395" s="34">
        <f t="shared" si="88"/>
        <v>1202</v>
      </c>
      <c r="N395" s="34">
        <v>1039</v>
      </c>
      <c r="O395" s="34">
        <f>O425+O453</f>
        <v>0</v>
      </c>
      <c r="P395" s="34">
        <f>P425+P453</f>
        <v>1039</v>
      </c>
    </row>
    <row r="396" spans="1:16" ht="22.5" x14ac:dyDescent="0.25">
      <c r="A396" s="35" t="s">
        <v>14</v>
      </c>
      <c r="B396" s="34">
        <v>367</v>
      </c>
      <c r="C396" s="34"/>
      <c r="D396" s="34">
        <f t="shared" si="85"/>
        <v>367</v>
      </c>
      <c r="E396" s="36">
        <v>372</v>
      </c>
      <c r="F396" s="36"/>
      <c r="G396" s="34">
        <f t="shared" si="86"/>
        <v>372</v>
      </c>
      <c r="H396" s="36">
        <v>290</v>
      </c>
      <c r="I396" s="36"/>
      <c r="J396" s="34">
        <f t="shared" si="87"/>
        <v>290</v>
      </c>
      <c r="K396" s="34">
        <v>404</v>
      </c>
      <c r="L396" s="34"/>
      <c r="M396" s="34">
        <f t="shared" si="88"/>
        <v>404</v>
      </c>
      <c r="N396" s="34">
        <v>320</v>
      </c>
      <c r="O396" s="34">
        <f t="shared" ref="O396:P396" si="97">O454</f>
        <v>0</v>
      </c>
      <c r="P396" s="34">
        <f t="shared" si="97"/>
        <v>320</v>
      </c>
    </row>
    <row r="397" spans="1:16" ht="22.5" x14ac:dyDescent="0.25">
      <c r="A397" s="35" t="s">
        <v>19</v>
      </c>
      <c r="B397" s="34">
        <v>385</v>
      </c>
      <c r="C397" s="34"/>
      <c r="D397" s="34">
        <f t="shared" si="85"/>
        <v>385</v>
      </c>
      <c r="E397" s="36">
        <v>292</v>
      </c>
      <c r="F397" s="36"/>
      <c r="G397" s="34">
        <f t="shared" si="86"/>
        <v>292</v>
      </c>
      <c r="H397" s="36">
        <v>320</v>
      </c>
      <c r="I397" s="36"/>
      <c r="J397" s="34">
        <f t="shared" si="87"/>
        <v>320</v>
      </c>
      <c r="K397" s="34">
        <v>232</v>
      </c>
      <c r="L397" s="34"/>
      <c r="M397" s="34">
        <f t="shared" si="88"/>
        <v>232</v>
      </c>
      <c r="N397" s="34">
        <v>256</v>
      </c>
      <c r="O397" s="34">
        <f t="shared" ref="O397:P397" si="98">O455</f>
        <v>0</v>
      </c>
      <c r="P397" s="34">
        <f t="shared" si="98"/>
        <v>256</v>
      </c>
    </row>
    <row r="398" spans="1:16" ht="22.5" x14ac:dyDescent="0.25">
      <c r="A398" s="35" t="s">
        <v>20</v>
      </c>
      <c r="B398" s="34">
        <v>5557</v>
      </c>
      <c r="C398" s="34">
        <f>C426+C456</f>
        <v>368</v>
      </c>
      <c r="D398" s="34">
        <f t="shared" si="85"/>
        <v>5925</v>
      </c>
      <c r="E398" s="36">
        <v>5495</v>
      </c>
      <c r="F398" s="36">
        <v>414</v>
      </c>
      <c r="G398" s="34">
        <f t="shared" si="86"/>
        <v>5909</v>
      </c>
      <c r="H398" s="36">
        <v>4791</v>
      </c>
      <c r="I398" s="36">
        <v>480</v>
      </c>
      <c r="J398" s="34">
        <f t="shared" si="87"/>
        <v>5271</v>
      </c>
      <c r="K398" s="34">
        <v>4881</v>
      </c>
      <c r="L398" s="34">
        <v>720</v>
      </c>
      <c r="M398" s="34">
        <f t="shared" si="88"/>
        <v>5601</v>
      </c>
      <c r="N398" s="34">
        <v>4821</v>
      </c>
      <c r="O398" s="34">
        <f t="shared" ref="O398:P398" si="99">O426+O456</f>
        <v>827</v>
      </c>
      <c r="P398" s="34">
        <f t="shared" si="99"/>
        <v>5648</v>
      </c>
    </row>
    <row r="399" spans="1:16" ht="22.5" x14ac:dyDescent="0.25">
      <c r="A399" s="35" t="s">
        <v>26</v>
      </c>
      <c r="B399" s="34">
        <v>257</v>
      </c>
      <c r="C399" s="34"/>
      <c r="D399" s="34">
        <f t="shared" si="85"/>
        <v>257</v>
      </c>
      <c r="E399" s="36">
        <v>279</v>
      </c>
      <c r="F399" s="36"/>
      <c r="G399" s="34">
        <f t="shared" si="86"/>
        <v>279</v>
      </c>
      <c r="H399" s="36">
        <v>163</v>
      </c>
      <c r="I399" s="36"/>
      <c r="J399" s="34">
        <f t="shared" si="87"/>
        <v>163</v>
      </c>
      <c r="K399" s="34">
        <v>219</v>
      </c>
      <c r="L399" s="34"/>
      <c r="M399" s="34">
        <f t="shared" si="88"/>
        <v>219</v>
      </c>
      <c r="N399" s="34">
        <v>230</v>
      </c>
      <c r="O399" s="34"/>
      <c r="P399" s="34">
        <f t="shared" ref="P399" si="100">O399+N399</f>
        <v>230</v>
      </c>
    </row>
    <row r="400" spans="1:16" ht="22.5" x14ac:dyDescent="0.25">
      <c r="A400" s="35" t="s">
        <v>23</v>
      </c>
      <c r="B400" s="34">
        <v>6092</v>
      </c>
      <c r="C400" s="34">
        <v>51</v>
      </c>
      <c r="D400" s="34">
        <f t="shared" si="85"/>
        <v>6143</v>
      </c>
      <c r="E400" s="36">
        <v>5848</v>
      </c>
      <c r="F400" s="36">
        <v>75</v>
      </c>
      <c r="G400" s="34">
        <f t="shared" si="86"/>
        <v>5923</v>
      </c>
      <c r="H400" s="36">
        <v>5314</v>
      </c>
      <c r="I400" s="36">
        <v>40</v>
      </c>
      <c r="J400" s="34">
        <f t="shared" si="87"/>
        <v>5354</v>
      </c>
      <c r="K400" s="34">
        <v>5036</v>
      </c>
      <c r="L400" s="34">
        <v>75</v>
      </c>
      <c r="M400" s="34">
        <f t="shared" si="88"/>
        <v>5111</v>
      </c>
      <c r="N400" s="34">
        <v>5181</v>
      </c>
      <c r="O400" s="34">
        <f>O428+O458</f>
        <v>96</v>
      </c>
      <c r="P400" s="34">
        <f>P428+P458</f>
        <v>5277</v>
      </c>
    </row>
    <row r="401" spans="1:16" ht="22.5" x14ac:dyDescent="0.25">
      <c r="A401" s="35" t="s">
        <v>27</v>
      </c>
      <c r="B401" s="34">
        <v>3237</v>
      </c>
      <c r="C401" s="34">
        <v>5</v>
      </c>
      <c r="D401" s="34">
        <f t="shared" si="85"/>
        <v>3242</v>
      </c>
      <c r="E401" s="36">
        <v>3710</v>
      </c>
      <c r="F401" s="36">
        <v>17</v>
      </c>
      <c r="G401" s="34">
        <f t="shared" si="86"/>
        <v>3727</v>
      </c>
      <c r="H401" s="36">
        <v>3262</v>
      </c>
      <c r="I401" s="36">
        <v>18</v>
      </c>
      <c r="J401" s="34">
        <f t="shared" si="87"/>
        <v>3280</v>
      </c>
      <c r="K401" s="34">
        <v>3122</v>
      </c>
      <c r="L401" s="34">
        <v>22</v>
      </c>
      <c r="M401" s="34">
        <f t="shared" si="88"/>
        <v>3144</v>
      </c>
      <c r="N401" s="34">
        <v>3084</v>
      </c>
      <c r="O401" s="34">
        <f>O429+O459</f>
        <v>15</v>
      </c>
      <c r="P401" s="34">
        <f>P429+P459</f>
        <v>3099</v>
      </c>
    </row>
    <row r="402" spans="1:16" ht="22.5" x14ac:dyDescent="0.25">
      <c r="A402" s="35" t="s">
        <v>32</v>
      </c>
      <c r="B402" s="34">
        <v>140</v>
      </c>
      <c r="C402" s="34"/>
      <c r="D402" s="34">
        <f t="shared" si="85"/>
        <v>140</v>
      </c>
      <c r="E402" s="36">
        <v>109</v>
      </c>
      <c r="F402" s="36"/>
      <c r="G402" s="34">
        <f t="shared" si="86"/>
        <v>109</v>
      </c>
      <c r="H402" s="36">
        <v>168</v>
      </c>
      <c r="I402" s="36"/>
      <c r="J402" s="34">
        <f t="shared" si="87"/>
        <v>168</v>
      </c>
      <c r="K402" s="34">
        <v>72</v>
      </c>
      <c r="L402" s="34"/>
      <c r="M402" s="34">
        <f t="shared" si="88"/>
        <v>72</v>
      </c>
      <c r="N402" s="34">
        <v>91</v>
      </c>
      <c r="O402" s="34">
        <f t="shared" ref="O402:P402" si="101">O460</f>
        <v>0</v>
      </c>
      <c r="P402" s="34">
        <f t="shared" si="101"/>
        <v>91</v>
      </c>
    </row>
    <row r="403" spans="1:16" ht="22.5" x14ac:dyDescent="0.25">
      <c r="A403" s="35" t="s">
        <v>28</v>
      </c>
      <c r="B403" s="34">
        <v>3349</v>
      </c>
      <c r="C403" s="34"/>
      <c r="D403" s="34">
        <f t="shared" si="85"/>
        <v>3349</v>
      </c>
      <c r="E403" s="36">
        <v>3027</v>
      </c>
      <c r="F403" s="36"/>
      <c r="G403" s="34">
        <f t="shared" si="86"/>
        <v>3027</v>
      </c>
      <c r="H403" s="36">
        <v>2199</v>
      </c>
      <c r="I403" s="36"/>
      <c r="J403" s="34">
        <f t="shared" si="87"/>
        <v>2199</v>
      </c>
      <c r="K403" s="34">
        <v>2187</v>
      </c>
      <c r="L403" s="34"/>
      <c r="M403" s="34">
        <f t="shared" si="88"/>
        <v>2187</v>
      </c>
      <c r="N403" s="34">
        <v>1795</v>
      </c>
      <c r="O403" s="34">
        <f t="shared" ref="O403:P403" si="102">O430+O461</f>
        <v>0</v>
      </c>
      <c r="P403" s="34">
        <f t="shared" si="102"/>
        <v>1795</v>
      </c>
    </row>
    <row r="404" spans="1:16" ht="22.5" x14ac:dyDescent="0.25">
      <c r="A404" s="35" t="s">
        <v>29</v>
      </c>
      <c r="B404" s="34">
        <v>725</v>
      </c>
      <c r="C404" s="34"/>
      <c r="D404" s="34">
        <f t="shared" si="85"/>
        <v>725</v>
      </c>
      <c r="E404" s="36">
        <v>821</v>
      </c>
      <c r="F404" s="36"/>
      <c r="G404" s="34">
        <f t="shared" si="86"/>
        <v>821</v>
      </c>
      <c r="H404" s="36">
        <v>783</v>
      </c>
      <c r="I404" s="36"/>
      <c r="J404" s="34">
        <f t="shared" si="87"/>
        <v>783</v>
      </c>
      <c r="K404" s="34">
        <v>620</v>
      </c>
      <c r="L404" s="34"/>
      <c r="M404" s="34">
        <f t="shared" si="88"/>
        <v>620</v>
      </c>
      <c r="N404" s="34">
        <v>488</v>
      </c>
      <c r="O404" s="34">
        <f t="shared" ref="O404:P404" si="103">O462</f>
        <v>0</v>
      </c>
      <c r="P404" s="34">
        <f t="shared" si="103"/>
        <v>459</v>
      </c>
    </row>
    <row r="405" spans="1:16" ht="22.5" x14ac:dyDescent="0.25">
      <c r="A405" s="35" t="s">
        <v>50</v>
      </c>
      <c r="B405" s="34">
        <v>3310</v>
      </c>
      <c r="C405" s="34"/>
      <c r="D405" s="34">
        <f t="shared" si="85"/>
        <v>3310</v>
      </c>
      <c r="E405" s="36">
        <v>3022</v>
      </c>
      <c r="F405" s="36"/>
      <c r="G405" s="34">
        <f t="shared" si="86"/>
        <v>3022</v>
      </c>
      <c r="H405" s="36">
        <v>3252</v>
      </c>
      <c r="I405" s="36"/>
      <c r="J405" s="34">
        <f t="shared" si="87"/>
        <v>3252</v>
      </c>
      <c r="K405" s="34">
        <v>2884</v>
      </c>
      <c r="L405" s="34"/>
      <c r="M405" s="34">
        <f t="shared" si="88"/>
        <v>2884</v>
      </c>
      <c r="N405" s="34">
        <v>2499</v>
      </c>
      <c r="O405" s="34">
        <f t="shared" ref="O405:P406" si="104">O432+O463</f>
        <v>0</v>
      </c>
      <c r="P405" s="34">
        <f t="shared" si="104"/>
        <v>2499</v>
      </c>
    </row>
    <row r="406" spans="1:16" ht="22.5" x14ac:dyDescent="0.25">
      <c r="A406" s="35" t="s">
        <v>13</v>
      </c>
      <c r="B406" s="34">
        <v>1810</v>
      </c>
      <c r="C406" s="34">
        <v>26</v>
      </c>
      <c r="D406" s="34">
        <f t="shared" si="85"/>
        <v>1836</v>
      </c>
      <c r="E406" s="36">
        <v>2354</v>
      </c>
      <c r="F406" s="36">
        <v>19</v>
      </c>
      <c r="G406" s="34">
        <f t="shared" si="86"/>
        <v>2373</v>
      </c>
      <c r="H406" s="36">
        <v>1784</v>
      </c>
      <c r="I406" s="36">
        <v>23</v>
      </c>
      <c r="J406" s="34">
        <f t="shared" si="87"/>
        <v>1807</v>
      </c>
      <c r="K406" s="34">
        <v>1509</v>
      </c>
      <c r="L406" s="34">
        <v>25</v>
      </c>
      <c r="M406" s="34">
        <f t="shared" si="88"/>
        <v>1534</v>
      </c>
      <c r="N406" s="34">
        <v>1747</v>
      </c>
      <c r="O406" s="34">
        <f t="shared" si="104"/>
        <v>25</v>
      </c>
      <c r="P406" s="34">
        <f t="shared" si="104"/>
        <v>1772</v>
      </c>
    </row>
    <row r="407" spans="1:16" ht="18" x14ac:dyDescent="0.25">
      <c r="A407" s="48" t="s">
        <v>4</v>
      </c>
      <c r="B407" s="57">
        <f>SUM(B383:B406)</f>
        <v>52522</v>
      </c>
      <c r="C407" s="57">
        <f t="shared" ref="C407:M407" si="105">SUM(C383:C406)</f>
        <v>1825</v>
      </c>
      <c r="D407" s="57">
        <f t="shared" si="105"/>
        <v>54347</v>
      </c>
      <c r="E407" s="57">
        <f t="shared" si="105"/>
        <v>50874</v>
      </c>
      <c r="F407" s="57">
        <f t="shared" si="105"/>
        <v>1879</v>
      </c>
      <c r="G407" s="57">
        <f t="shared" si="105"/>
        <v>52753</v>
      </c>
      <c r="H407" s="57">
        <f t="shared" si="105"/>
        <v>44644</v>
      </c>
      <c r="I407" s="57">
        <f t="shared" si="105"/>
        <v>2205</v>
      </c>
      <c r="J407" s="57">
        <f t="shared" si="105"/>
        <v>46849</v>
      </c>
      <c r="K407" s="57">
        <f t="shared" si="105"/>
        <v>41882</v>
      </c>
      <c r="L407" s="57">
        <f t="shared" si="105"/>
        <v>2931</v>
      </c>
      <c r="M407" s="57">
        <f t="shared" si="105"/>
        <v>44813</v>
      </c>
      <c r="N407" s="57">
        <f t="shared" ref="N407:P407" si="106">SUM(N383:N406)</f>
        <v>39941</v>
      </c>
      <c r="O407" s="57">
        <f>SUM(O383:O406)</f>
        <v>3447</v>
      </c>
      <c r="P407" s="57">
        <f t="shared" si="106"/>
        <v>43257</v>
      </c>
    </row>
    <row r="410" spans="1:16" ht="22.5" x14ac:dyDescent="0.25">
      <c r="A410" s="102" t="s">
        <v>40</v>
      </c>
      <c r="B410" s="102"/>
      <c r="C410" s="102"/>
      <c r="D410" s="102"/>
      <c r="E410" s="102"/>
      <c r="F410" s="102"/>
      <c r="G410" s="102"/>
      <c r="H410" s="102"/>
      <c r="I410" s="102"/>
      <c r="J410" s="102"/>
    </row>
    <row r="411" spans="1:16" ht="22.5" x14ac:dyDescent="0.25">
      <c r="A411" s="102"/>
      <c r="B411" s="102"/>
      <c r="C411" s="102"/>
      <c r="D411" s="102"/>
      <c r="E411" s="102"/>
      <c r="F411" s="102"/>
      <c r="G411" s="102"/>
      <c r="H411" s="102"/>
      <c r="I411" s="102"/>
      <c r="J411" s="102"/>
    </row>
    <row r="412" spans="1:16" ht="18" x14ac:dyDescent="0.25">
      <c r="A412" s="46" t="s">
        <v>0</v>
      </c>
      <c r="B412" s="107" t="s">
        <v>70</v>
      </c>
      <c r="C412" s="108"/>
      <c r="D412" s="103"/>
      <c r="E412" s="82" t="s">
        <v>1</v>
      </c>
      <c r="F412" s="82"/>
      <c r="G412" s="82"/>
      <c r="H412" s="82" t="s">
        <v>2</v>
      </c>
      <c r="I412" s="82"/>
      <c r="J412" s="82"/>
      <c r="K412" s="82" t="s">
        <v>3</v>
      </c>
      <c r="L412" s="82"/>
      <c r="M412" s="82"/>
      <c r="N412" s="82" t="s">
        <v>69</v>
      </c>
      <c r="O412" s="82"/>
      <c r="P412" s="82"/>
    </row>
    <row r="413" spans="1:16" ht="18" x14ac:dyDescent="0.25">
      <c r="A413" s="47" t="s">
        <v>8</v>
      </c>
      <c r="B413" s="32" t="s">
        <v>6</v>
      </c>
      <c r="C413" s="32" t="s">
        <v>7</v>
      </c>
      <c r="D413" s="32" t="s">
        <v>4</v>
      </c>
      <c r="E413" s="32" t="s">
        <v>6</v>
      </c>
      <c r="F413" s="32" t="s">
        <v>7</v>
      </c>
      <c r="G413" s="32" t="s">
        <v>4</v>
      </c>
      <c r="H413" s="32" t="s">
        <v>6</v>
      </c>
      <c r="I413" s="32" t="s">
        <v>7</v>
      </c>
      <c r="J413" s="32" t="s">
        <v>4</v>
      </c>
      <c r="K413" s="32" t="s">
        <v>6</v>
      </c>
      <c r="L413" s="32" t="s">
        <v>7</v>
      </c>
      <c r="M413" s="32" t="s">
        <v>4</v>
      </c>
      <c r="N413" s="32" t="s">
        <v>6</v>
      </c>
      <c r="O413" s="32" t="s">
        <v>7</v>
      </c>
      <c r="P413" s="32" t="s">
        <v>4</v>
      </c>
    </row>
    <row r="414" spans="1:16" ht="20.25" x14ac:dyDescent="0.25">
      <c r="A414" s="38" t="s">
        <v>10</v>
      </c>
      <c r="B414" s="34">
        <v>608</v>
      </c>
      <c r="C414" s="34">
        <v>21</v>
      </c>
      <c r="D414" s="34">
        <f>SUM(B414:C414)</f>
        <v>629</v>
      </c>
      <c r="E414" s="34">
        <v>558</v>
      </c>
      <c r="F414" s="34">
        <v>15</v>
      </c>
      <c r="G414" s="34">
        <f>SUM(E414:F414)</f>
        <v>573</v>
      </c>
      <c r="H414" s="34">
        <v>476</v>
      </c>
      <c r="I414" s="34">
        <v>20</v>
      </c>
      <c r="J414" s="34">
        <f>SUM(H414:I414)</f>
        <v>496</v>
      </c>
      <c r="K414" s="34">
        <v>541</v>
      </c>
      <c r="L414" s="34">
        <v>28</v>
      </c>
      <c r="M414" s="34">
        <f>SUM(K414:L414)</f>
        <v>569</v>
      </c>
      <c r="N414" s="34">
        <v>400</v>
      </c>
      <c r="O414" s="34">
        <v>38</v>
      </c>
      <c r="P414" s="34">
        <f>SUM(N414:O414)</f>
        <v>438</v>
      </c>
    </row>
    <row r="415" spans="1:16" ht="20.25" x14ac:dyDescent="0.25">
      <c r="A415" s="38" t="s">
        <v>25</v>
      </c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>
        <v>58</v>
      </c>
      <c r="O415" s="34"/>
      <c r="P415" s="34">
        <f t="shared" ref="P415:P434" si="107">SUM(N415:O415)</f>
        <v>58</v>
      </c>
    </row>
    <row r="416" spans="1:16" ht="20.25" x14ac:dyDescent="0.25">
      <c r="A416" s="38" t="s">
        <v>24</v>
      </c>
      <c r="B416" s="34">
        <v>825</v>
      </c>
      <c r="C416" s="34"/>
      <c r="D416" s="34">
        <f t="shared" ref="D416:D433" si="108">SUM(B416:C416)</f>
        <v>825</v>
      </c>
      <c r="E416" s="34">
        <v>697</v>
      </c>
      <c r="F416" s="34"/>
      <c r="G416" s="34">
        <f t="shared" ref="G416:G433" si="109">SUM(E416:F416)</f>
        <v>697</v>
      </c>
      <c r="H416" s="34">
        <v>652</v>
      </c>
      <c r="I416" s="34"/>
      <c r="J416" s="34">
        <f t="shared" ref="J416:J433" si="110">SUM(H416:I416)</f>
        <v>652</v>
      </c>
      <c r="K416" s="34">
        <v>648</v>
      </c>
      <c r="L416" s="34"/>
      <c r="M416" s="34">
        <f t="shared" ref="M416:M433" si="111">SUM(K416:L416)</f>
        <v>648</v>
      </c>
      <c r="N416" s="34">
        <v>598</v>
      </c>
      <c r="O416" s="34"/>
      <c r="P416" s="34">
        <f t="shared" si="107"/>
        <v>598</v>
      </c>
    </row>
    <row r="417" spans="1:16" ht="20.25" x14ac:dyDescent="0.25">
      <c r="A417" s="38" t="s">
        <v>17</v>
      </c>
      <c r="B417" s="34">
        <v>267</v>
      </c>
      <c r="C417" s="34"/>
      <c r="D417" s="34">
        <f t="shared" si="108"/>
        <v>267</v>
      </c>
      <c r="E417" s="34">
        <v>286</v>
      </c>
      <c r="F417" s="34"/>
      <c r="G417" s="34">
        <f t="shared" si="109"/>
        <v>286</v>
      </c>
      <c r="H417" s="34">
        <v>457</v>
      </c>
      <c r="I417" s="34"/>
      <c r="J417" s="34">
        <f t="shared" si="110"/>
        <v>457</v>
      </c>
      <c r="K417" s="34">
        <v>318</v>
      </c>
      <c r="L417" s="34"/>
      <c r="M417" s="34">
        <f t="shared" si="111"/>
        <v>318</v>
      </c>
      <c r="N417" s="34">
        <v>359</v>
      </c>
      <c r="O417" s="34"/>
      <c r="P417" s="34">
        <f t="shared" si="107"/>
        <v>359</v>
      </c>
    </row>
    <row r="418" spans="1:16" ht="20.25" x14ac:dyDescent="0.25">
      <c r="A418" s="38" t="s">
        <v>21</v>
      </c>
      <c r="B418" s="34">
        <v>1020</v>
      </c>
      <c r="C418" s="34"/>
      <c r="D418" s="34">
        <f t="shared" si="108"/>
        <v>1020</v>
      </c>
      <c r="E418" s="34">
        <v>699</v>
      </c>
      <c r="F418" s="34"/>
      <c r="G418" s="34">
        <f t="shared" si="109"/>
        <v>699</v>
      </c>
      <c r="H418" s="34">
        <v>858</v>
      </c>
      <c r="I418" s="34"/>
      <c r="J418" s="34">
        <f t="shared" si="110"/>
        <v>858</v>
      </c>
      <c r="K418" s="34">
        <v>966</v>
      </c>
      <c r="L418" s="34"/>
      <c r="M418" s="34">
        <f t="shared" si="111"/>
        <v>966</v>
      </c>
      <c r="N418" s="34">
        <v>981</v>
      </c>
      <c r="O418" s="34"/>
      <c r="P418" s="34">
        <f t="shared" si="107"/>
        <v>981</v>
      </c>
    </row>
    <row r="419" spans="1:16" ht="20.25" x14ac:dyDescent="0.25">
      <c r="A419" s="38" t="s">
        <v>22</v>
      </c>
      <c r="B419" s="34">
        <v>182</v>
      </c>
      <c r="C419" s="34"/>
      <c r="D419" s="34">
        <f t="shared" si="108"/>
        <v>182</v>
      </c>
      <c r="E419" s="34">
        <v>182</v>
      </c>
      <c r="F419" s="34"/>
      <c r="G419" s="34">
        <f t="shared" si="109"/>
        <v>182</v>
      </c>
      <c r="H419" s="34">
        <v>146</v>
      </c>
      <c r="I419" s="34"/>
      <c r="J419" s="34">
        <f t="shared" si="110"/>
        <v>146</v>
      </c>
      <c r="K419" s="34">
        <v>178</v>
      </c>
      <c r="L419" s="34"/>
      <c r="M419" s="34">
        <f t="shared" si="111"/>
        <v>178</v>
      </c>
      <c r="N419" s="34">
        <v>258</v>
      </c>
      <c r="O419" s="34"/>
      <c r="P419" s="34">
        <f t="shared" si="107"/>
        <v>258</v>
      </c>
    </row>
    <row r="420" spans="1:16" ht="20.25" x14ac:dyDescent="0.25">
      <c r="A420" s="38" t="s">
        <v>16</v>
      </c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>
        <v>26</v>
      </c>
      <c r="O420" s="34"/>
      <c r="P420" s="34">
        <f t="shared" si="107"/>
        <v>26</v>
      </c>
    </row>
    <row r="421" spans="1:16" ht="20.25" x14ac:dyDescent="0.25">
      <c r="A421" s="38" t="s">
        <v>12</v>
      </c>
      <c r="B421" s="34"/>
      <c r="C421" s="34">
        <v>10</v>
      </c>
      <c r="D421" s="34">
        <f t="shared" si="108"/>
        <v>10</v>
      </c>
      <c r="E421" s="34"/>
      <c r="F421" s="34">
        <v>6</v>
      </c>
      <c r="G421" s="34">
        <f t="shared" si="109"/>
        <v>6</v>
      </c>
      <c r="H421" s="34"/>
      <c r="I421" s="34">
        <v>19</v>
      </c>
      <c r="J421" s="34">
        <f t="shared" si="110"/>
        <v>19</v>
      </c>
      <c r="K421" s="34"/>
      <c r="L421" s="34">
        <v>20</v>
      </c>
      <c r="M421" s="34">
        <f t="shared" si="111"/>
        <v>20</v>
      </c>
      <c r="N421" s="34">
        <v>33</v>
      </c>
      <c r="O421" s="34">
        <v>40</v>
      </c>
      <c r="P421" s="34">
        <f t="shared" si="107"/>
        <v>73</v>
      </c>
    </row>
    <row r="422" spans="1:16" ht="20.25" x14ac:dyDescent="0.25">
      <c r="A422" s="38" t="s">
        <v>15</v>
      </c>
      <c r="B422" s="34">
        <v>614</v>
      </c>
      <c r="C422" s="34"/>
      <c r="D422" s="34">
        <f t="shared" si="108"/>
        <v>614</v>
      </c>
      <c r="E422" s="34">
        <v>415</v>
      </c>
      <c r="F422" s="34"/>
      <c r="G422" s="34">
        <f t="shared" si="109"/>
        <v>415</v>
      </c>
      <c r="H422" s="34">
        <v>288</v>
      </c>
      <c r="I422" s="34"/>
      <c r="J422" s="34">
        <f t="shared" si="110"/>
        <v>288</v>
      </c>
      <c r="K422" s="34">
        <v>312</v>
      </c>
      <c r="L422" s="34"/>
      <c r="M422" s="34">
        <f t="shared" si="111"/>
        <v>312</v>
      </c>
      <c r="N422" s="34">
        <v>503</v>
      </c>
      <c r="O422" s="34"/>
      <c r="P422" s="34">
        <f t="shared" si="107"/>
        <v>503</v>
      </c>
    </row>
    <row r="423" spans="1:16" ht="20.25" x14ac:dyDescent="0.25">
      <c r="A423" s="38" t="s">
        <v>31</v>
      </c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>
        <v>18</v>
      </c>
      <c r="O423" s="34"/>
      <c r="P423" s="34">
        <f t="shared" si="107"/>
        <v>18</v>
      </c>
    </row>
    <row r="424" spans="1:16" ht="20.25" x14ac:dyDescent="0.25">
      <c r="A424" s="38" t="s">
        <v>9</v>
      </c>
      <c r="B424" s="34">
        <v>5659</v>
      </c>
      <c r="C424" s="34">
        <v>685</v>
      </c>
      <c r="D424" s="34">
        <f>SUM(B424:C424)</f>
        <v>6344</v>
      </c>
      <c r="E424" s="34">
        <v>4078</v>
      </c>
      <c r="F424" s="34">
        <v>715</v>
      </c>
      <c r="G424" s="34">
        <f>SUM(E424:F424)</f>
        <v>4793</v>
      </c>
      <c r="H424" s="34">
        <v>4200</v>
      </c>
      <c r="I424" s="34">
        <v>719</v>
      </c>
      <c r="J424" s="34">
        <f>SUM(H424:I424)</f>
        <v>4919</v>
      </c>
      <c r="K424" s="34">
        <v>4430</v>
      </c>
      <c r="L424" s="34">
        <v>859</v>
      </c>
      <c r="M424" s="34">
        <f>SUM(K424:L424)</f>
        <v>5289</v>
      </c>
      <c r="N424" s="34">
        <v>4648</v>
      </c>
      <c r="O424" s="34">
        <v>987</v>
      </c>
      <c r="P424" s="34">
        <f t="shared" si="107"/>
        <v>5635</v>
      </c>
    </row>
    <row r="425" spans="1:16" ht="20.25" x14ac:dyDescent="0.25">
      <c r="A425" s="38" t="s">
        <v>18</v>
      </c>
      <c r="B425" s="34">
        <v>629</v>
      </c>
      <c r="D425" s="34">
        <f t="shared" si="108"/>
        <v>629</v>
      </c>
      <c r="E425" s="34">
        <v>539</v>
      </c>
      <c r="G425" s="34">
        <f t="shared" si="109"/>
        <v>539</v>
      </c>
      <c r="H425" s="34">
        <v>589</v>
      </c>
      <c r="J425" s="34">
        <f t="shared" si="110"/>
        <v>589</v>
      </c>
      <c r="K425" s="34">
        <v>773</v>
      </c>
      <c r="M425" s="34">
        <f t="shared" si="111"/>
        <v>773</v>
      </c>
      <c r="N425" s="34">
        <v>722</v>
      </c>
      <c r="P425" s="34">
        <f t="shared" si="107"/>
        <v>722</v>
      </c>
    </row>
    <row r="426" spans="1:16" ht="20.25" x14ac:dyDescent="0.25">
      <c r="A426" s="35" t="s">
        <v>20</v>
      </c>
      <c r="B426" s="34">
        <v>2321</v>
      </c>
      <c r="C426" s="34">
        <v>23</v>
      </c>
      <c r="D426" s="34">
        <f>SUM(B426:C426)</f>
        <v>2344</v>
      </c>
      <c r="E426" s="34">
        <v>1970</v>
      </c>
      <c r="F426" s="34">
        <v>27</v>
      </c>
      <c r="G426" s="34">
        <f>SUM(E426:F426)</f>
        <v>1997</v>
      </c>
      <c r="H426" s="34">
        <v>1676</v>
      </c>
      <c r="I426" s="34">
        <v>37</v>
      </c>
      <c r="J426" s="34">
        <f>SUM(H426:I426)</f>
        <v>1713</v>
      </c>
      <c r="K426" s="34">
        <v>1882</v>
      </c>
      <c r="L426" s="34">
        <v>52</v>
      </c>
      <c r="M426" s="34">
        <f>SUM(K426:L426)</f>
        <v>1934</v>
      </c>
      <c r="N426" s="34">
        <v>1969</v>
      </c>
      <c r="O426" s="34">
        <v>69</v>
      </c>
      <c r="P426" s="34">
        <f t="shared" si="107"/>
        <v>2038</v>
      </c>
    </row>
    <row r="427" spans="1:16" ht="20.25" x14ac:dyDescent="0.25">
      <c r="A427" s="35" t="s">
        <v>26</v>
      </c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>
        <v>28</v>
      </c>
      <c r="O427" s="34"/>
      <c r="P427" s="34">
        <f t="shared" si="107"/>
        <v>28</v>
      </c>
    </row>
    <row r="428" spans="1:16" ht="20.25" x14ac:dyDescent="0.25">
      <c r="A428" s="35" t="s">
        <v>23</v>
      </c>
      <c r="B428" s="34">
        <v>2931</v>
      </c>
      <c r="C428" s="34">
        <v>30</v>
      </c>
      <c r="D428" s="34">
        <f>SUM(B428:C428)</f>
        <v>2961</v>
      </c>
      <c r="E428" s="34">
        <v>2249</v>
      </c>
      <c r="F428" s="34">
        <v>11</v>
      </c>
      <c r="G428" s="34">
        <f>SUM(E428:F428)</f>
        <v>2260</v>
      </c>
      <c r="H428" s="34">
        <v>2344</v>
      </c>
      <c r="I428" s="34">
        <v>5</v>
      </c>
      <c r="J428" s="34">
        <f>SUM(H428:I428)</f>
        <v>2349</v>
      </c>
      <c r="K428" s="34">
        <v>2332</v>
      </c>
      <c r="L428" s="34">
        <v>15</v>
      </c>
      <c r="M428" s="34">
        <f>SUM(K428:L428)</f>
        <v>2347</v>
      </c>
      <c r="N428" s="34">
        <v>2471</v>
      </c>
      <c r="O428" s="34">
        <v>13</v>
      </c>
      <c r="P428" s="34">
        <f t="shared" si="107"/>
        <v>2484</v>
      </c>
    </row>
    <row r="429" spans="1:16" ht="20.25" x14ac:dyDescent="0.25">
      <c r="A429" s="35" t="s">
        <v>27</v>
      </c>
      <c r="B429" s="34">
        <v>1465</v>
      </c>
      <c r="C429" s="49">
        <v>5</v>
      </c>
      <c r="D429" s="34">
        <f>SUM(B429:C429)</f>
        <v>1470</v>
      </c>
      <c r="E429" s="34">
        <v>1288</v>
      </c>
      <c r="F429" s="49">
        <v>17</v>
      </c>
      <c r="G429" s="34">
        <f t="shared" si="109"/>
        <v>1305</v>
      </c>
      <c r="H429" s="34">
        <v>1304</v>
      </c>
      <c r="I429" s="29">
        <v>18</v>
      </c>
      <c r="J429" s="34">
        <f t="shared" si="110"/>
        <v>1322</v>
      </c>
      <c r="K429" s="34">
        <v>1252</v>
      </c>
      <c r="L429" s="29">
        <v>22</v>
      </c>
      <c r="M429" s="34">
        <f t="shared" si="111"/>
        <v>1274</v>
      </c>
      <c r="N429" s="34">
        <v>1291</v>
      </c>
      <c r="O429" s="34">
        <v>15</v>
      </c>
      <c r="P429" s="34">
        <f t="shared" si="107"/>
        <v>1306</v>
      </c>
    </row>
    <row r="430" spans="1:16" ht="20.25" x14ac:dyDescent="0.25">
      <c r="A430" s="35" t="s">
        <v>28</v>
      </c>
      <c r="B430" s="34">
        <v>1365</v>
      </c>
      <c r="C430" s="34"/>
      <c r="D430" s="34">
        <f t="shared" si="108"/>
        <v>1365</v>
      </c>
      <c r="E430" s="34">
        <v>1192</v>
      </c>
      <c r="F430" s="34"/>
      <c r="G430" s="34">
        <f t="shared" si="109"/>
        <v>1192</v>
      </c>
      <c r="H430" s="34">
        <v>873</v>
      </c>
      <c r="I430" s="34"/>
      <c r="J430" s="34">
        <f t="shared" si="110"/>
        <v>873</v>
      </c>
      <c r="K430" s="34">
        <v>936</v>
      </c>
      <c r="L430" s="34"/>
      <c r="M430" s="34">
        <f t="shared" si="111"/>
        <v>936</v>
      </c>
      <c r="N430" s="34">
        <v>830</v>
      </c>
      <c r="O430" s="34"/>
      <c r="P430" s="34">
        <f t="shared" si="107"/>
        <v>830</v>
      </c>
    </row>
    <row r="431" spans="1:16" ht="20.25" x14ac:dyDescent="0.25">
      <c r="A431" s="35" t="s">
        <v>29</v>
      </c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>
        <v>29</v>
      </c>
      <c r="O431" s="34"/>
      <c r="P431" s="34">
        <f t="shared" si="107"/>
        <v>29</v>
      </c>
    </row>
    <row r="432" spans="1:16" ht="20.25" x14ac:dyDescent="0.25">
      <c r="A432" s="35" t="s">
        <v>50</v>
      </c>
      <c r="B432" s="34">
        <v>1692</v>
      </c>
      <c r="D432" s="34">
        <f t="shared" si="108"/>
        <v>1692</v>
      </c>
      <c r="E432" s="34">
        <v>1390</v>
      </c>
      <c r="G432" s="34">
        <f t="shared" si="109"/>
        <v>1390</v>
      </c>
      <c r="H432" s="34">
        <v>1567</v>
      </c>
      <c r="J432" s="34">
        <f t="shared" si="110"/>
        <v>1567</v>
      </c>
      <c r="K432" s="34">
        <v>1459</v>
      </c>
      <c r="M432" s="34">
        <f t="shared" si="111"/>
        <v>1459</v>
      </c>
      <c r="N432" s="34">
        <v>1377</v>
      </c>
      <c r="P432" s="34">
        <f t="shared" si="107"/>
        <v>1377</v>
      </c>
    </row>
    <row r="433" spans="1:21" ht="20.25" x14ac:dyDescent="0.25">
      <c r="A433" s="35" t="s">
        <v>13</v>
      </c>
      <c r="B433" s="34">
        <v>347</v>
      </c>
      <c r="C433" s="34">
        <v>26</v>
      </c>
      <c r="D433" s="34">
        <f t="shared" si="108"/>
        <v>373</v>
      </c>
      <c r="E433" s="34">
        <v>488</v>
      </c>
      <c r="F433" s="34">
        <v>18</v>
      </c>
      <c r="G433" s="34">
        <f t="shared" si="109"/>
        <v>506</v>
      </c>
      <c r="H433" s="34">
        <v>447</v>
      </c>
      <c r="I433" s="34">
        <v>23</v>
      </c>
      <c r="J433" s="34">
        <f t="shared" si="110"/>
        <v>470</v>
      </c>
      <c r="K433" s="34">
        <v>484</v>
      </c>
      <c r="L433" s="34">
        <v>23</v>
      </c>
      <c r="M433" s="34">
        <f t="shared" si="111"/>
        <v>507</v>
      </c>
      <c r="N433" s="34">
        <v>454</v>
      </c>
      <c r="O433" s="34">
        <v>25</v>
      </c>
      <c r="P433" s="34">
        <f t="shared" si="107"/>
        <v>479</v>
      </c>
    </row>
    <row r="434" spans="1:21" ht="18" x14ac:dyDescent="0.25">
      <c r="A434" s="48" t="s">
        <v>4</v>
      </c>
      <c r="B434" s="58">
        <f t="shared" ref="B434:O434" si="112">SUM(B414:B433)</f>
        <v>19925</v>
      </c>
      <c r="C434" s="58">
        <f t="shared" si="112"/>
        <v>800</v>
      </c>
      <c r="D434" s="58">
        <f t="shared" si="112"/>
        <v>20725</v>
      </c>
      <c r="E434" s="58">
        <f t="shared" si="112"/>
        <v>16031</v>
      </c>
      <c r="F434" s="58">
        <f t="shared" si="112"/>
        <v>809</v>
      </c>
      <c r="G434" s="58">
        <f t="shared" si="112"/>
        <v>16840</v>
      </c>
      <c r="H434" s="58">
        <f t="shared" si="112"/>
        <v>15877</v>
      </c>
      <c r="I434" s="58">
        <f t="shared" si="112"/>
        <v>841</v>
      </c>
      <c r="J434" s="58">
        <f t="shared" si="112"/>
        <v>16718</v>
      </c>
      <c r="K434" s="58">
        <f t="shared" si="112"/>
        <v>16511</v>
      </c>
      <c r="L434" s="58">
        <f t="shared" si="112"/>
        <v>1019</v>
      </c>
      <c r="M434" s="58">
        <f t="shared" si="112"/>
        <v>17530</v>
      </c>
      <c r="N434" s="58">
        <f t="shared" si="112"/>
        <v>17053</v>
      </c>
      <c r="O434" s="58">
        <f t="shared" si="112"/>
        <v>1187</v>
      </c>
      <c r="P434" s="58">
        <f t="shared" si="107"/>
        <v>18240</v>
      </c>
    </row>
    <row r="437" spans="1:21" s="27" customFormat="1" ht="22.5" x14ac:dyDescent="0.25">
      <c r="A437" s="102" t="s">
        <v>41</v>
      </c>
      <c r="B437" s="102"/>
      <c r="C437" s="102"/>
      <c r="D437" s="102"/>
      <c r="E437" s="102"/>
      <c r="F437" s="102"/>
      <c r="G437" s="102"/>
      <c r="H437" s="102"/>
      <c r="I437" s="102"/>
      <c r="J437" s="102"/>
      <c r="S437" s="29"/>
      <c r="T437" s="29"/>
      <c r="U437" s="29"/>
    </row>
    <row r="438" spans="1:21" ht="22.5" x14ac:dyDescent="0.25">
      <c r="A438" s="102"/>
      <c r="B438" s="102"/>
      <c r="C438" s="102"/>
      <c r="D438" s="102"/>
      <c r="E438" s="102"/>
      <c r="F438" s="102"/>
      <c r="G438" s="102"/>
      <c r="H438" s="102"/>
      <c r="I438" s="102"/>
      <c r="J438" s="102"/>
      <c r="U438" s="27"/>
    </row>
    <row r="439" spans="1:21" ht="18" x14ac:dyDescent="0.25">
      <c r="A439" s="46" t="s">
        <v>0</v>
      </c>
      <c r="B439" s="107" t="s">
        <v>70</v>
      </c>
      <c r="C439" s="108"/>
      <c r="D439" s="103"/>
      <c r="E439" s="82" t="s">
        <v>1</v>
      </c>
      <c r="F439" s="82"/>
      <c r="G439" s="82"/>
      <c r="H439" s="82" t="s">
        <v>2</v>
      </c>
      <c r="I439" s="82"/>
      <c r="J439" s="82"/>
      <c r="K439" s="82" t="s">
        <v>3</v>
      </c>
      <c r="L439" s="82"/>
      <c r="M439" s="82"/>
      <c r="N439" s="82" t="s">
        <v>69</v>
      </c>
      <c r="O439" s="82"/>
      <c r="P439" s="82"/>
      <c r="U439" s="27"/>
    </row>
    <row r="440" spans="1:21" ht="18" x14ac:dyDescent="0.25">
      <c r="A440" s="47" t="s">
        <v>8</v>
      </c>
      <c r="B440" s="32" t="s">
        <v>6</v>
      </c>
      <c r="C440" s="32" t="s">
        <v>7</v>
      </c>
      <c r="D440" s="32" t="s">
        <v>4</v>
      </c>
      <c r="E440" s="32" t="s">
        <v>6</v>
      </c>
      <c r="F440" s="32" t="s">
        <v>7</v>
      </c>
      <c r="G440" s="32" t="s">
        <v>4</v>
      </c>
      <c r="H440" s="32" t="s">
        <v>6</v>
      </c>
      <c r="I440" s="32" t="s">
        <v>7</v>
      </c>
      <c r="J440" s="32" t="s">
        <v>4</v>
      </c>
      <c r="K440" s="32" t="s">
        <v>6</v>
      </c>
      <c r="L440" s="32" t="s">
        <v>7</v>
      </c>
      <c r="M440" s="32" t="s">
        <v>4</v>
      </c>
      <c r="N440" s="32" t="s">
        <v>6</v>
      </c>
      <c r="O440" s="32" t="s">
        <v>7</v>
      </c>
      <c r="P440" s="32" t="s">
        <v>4</v>
      </c>
      <c r="U440" s="27"/>
    </row>
    <row r="441" spans="1:21" ht="20.25" x14ac:dyDescent="0.25">
      <c r="A441" s="38" t="s">
        <v>10</v>
      </c>
      <c r="B441" s="34">
        <v>1394</v>
      </c>
      <c r="C441" s="34">
        <v>16</v>
      </c>
      <c r="D441" s="34">
        <f>SUM(B441:C441)</f>
        <v>1410</v>
      </c>
      <c r="E441" s="34">
        <v>1942</v>
      </c>
      <c r="F441" s="34">
        <v>18</v>
      </c>
      <c r="G441" s="34">
        <f>SUM(E441:F441)</f>
        <v>1960</v>
      </c>
      <c r="H441" s="34">
        <v>1577</v>
      </c>
      <c r="I441" s="34">
        <v>10</v>
      </c>
      <c r="J441" s="34">
        <f>SUM(H441:I441)</f>
        <v>1587</v>
      </c>
      <c r="K441" s="34">
        <v>1624</v>
      </c>
      <c r="L441" s="34">
        <v>20</v>
      </c>
      <c r="M441" s="34">
        <f>SUM(K441:L441)</f>
        <v>1644</v>
      </c>
      <c r="N441" s="34">
        <v>1494</v>
      </c>
      <c r="O441" s="34">
        <v>44</v>
      </c>
      <c r="P441" s="34">
        <f>SUM(N441:O441)</f>
        <v>1538</v>
      </c>
    </row>
    <row r="442" spans="1:21" ht="20.25" x14ac:dyDescent="0.25">
      <c r="A442" s="38" t="s">
        <v>25</v>
      </c>
      <c r="B442" s="34">
        <v>731</v>
      </c>
      <c r="C442" s="34"/>
      <c r="D442" s="34">
        <f t="shared" ref="D442:D464" si="113">SUM(B442:C442)</f>
        <v>731</v>
      </c>
      <c r="E442" s="34">
        <v>630</v>
      </c>
      <c r="F442" s="34"/>
      <c r="G442" s="34">
        <f t="shared" ref="G442:G464" si="114">SUM(E442:F442)</f>
        <v>630</v>
      </c>
      <c r="H442" s="34">
        <v>459</v>
      </c>
      <c r="I442" s="34"/>
      <c r="J442" s="34">
        <f t="shared" ref="J442:J464" si="115">SUM(H442:I442)</f>
        <v>459</v>
      </c>
      <c r="K442" s="34">
        <v>446</v>
      </c>
      <c r="L442" s="34"/>
      <c r="M442" s="34">
        <f t="shared" ref="M442:M464" si="116">SUM(K442:L442)</f>
        <v>446</v>
      </c>
      <c r="N442" s="34">
        <v>332</v>
      </c>
      <c r="O442" s="34"/>
      <c r="P442" s="34">
        <f t="shared" ref="P442:P465" si="117">SUM(N442:O442)</f>
        <v>332</v>
      </c>
    </row>
    <row r="443" spans="1:21" ht="20.25" x14ac:dyDescent="0.25">
      <c r="A443" s="38" t="s">
        <v>24</v>
      </c>
      <c r="B443" s="34">
        <v>1693</v>
      </c>
      <c r="C443" s="34">
        <v>121</v>
      </c>
      <c r="D443" s="34">
        <f t="shared" si="113"/>
        <v>1814</v>
      </c>
      <c r="E443" s="34">
        <v>1800</v>
      </c>
      <c r="F443" s="34">
        <v>69</v>
      </c>
      <c r="G443" s="34">
        <f t="shared" si="114"/>
        <v>1869</v>
      </c>
      <c r="H443" s="34">
        <v>1220</v>
      </c>
      <c r="I443" s="34">
        <v>80</v>
      </c>
      <c r="J443" s="34">
        <f t="shared" si="115"/>
        <v>1300</v>
      </c>
      <c r="K443" s="34">
        <v>1159</v>
      </c>
      <c r="L443" s="34">
        <v>120</v>
      </c>
      <c r="M443" s="34">
        <f t="shared" si="116"/>
        <v>1279</v>
      </c>
      <c r="N443" s="34">
        <v>817</v>
      </c>
      <c r="O443" s="34">
        <v>126</v>
      </c>
      <c r="P443" s="34">
        <f t="shared" si="117"/>
        <v>943</v>
      </c>
    </row>
    <row r="444" spans="1:21" ht="20.25" x14ac:dyDescent="0.25">
      <c r="A444" s="38" t="s">
        <v>17</v>
      </c>
      <c r="B444" s="34">
        <v>1089</v>
      </c>
      <c r="C444" s="34"/>
      <c r="D444" s="34">
        <f t="shared" si="113"/>
        <v>1089</v>
      </c>
      <c r="E444" s="34">
        <v>1184</v>
      </c>
      <c r="F444" s="34"/>
      <c r="G444" s="34">
        <f t="shared" si="114"/>
        <v>1184</v>
      </c>
      <c r="H444" s="34">
        <v>826</v>
      </c>
      <c r="I444" s="34"/>
      <c r="J444" s="34">
        <f t="shared" si="115"/>
        <v>826</v>
      </c>
      <c r="K444" s="34">
        <v>771</v>
      </c>
      <c r="L444" s="34"/>
      <c r="M444" s="34">
        <f t="shared" si="116"/>
        <v>771</v>
      </c>
      <c r="N444" s="34">
        <v>550</v>
      </c>
      <c r="O444" s="34"/>
      <c r="P444" s="34">
        <f t="shared" si="117"/>
        <v>550</v>
      </c>
    </row>
    <row r="445" spans="1:21" ht="20.25" x14ac:dyDescent="0.25">
      <c r="A445" s="38" t="s">
        <v>21</v>
      </c>
      <c r="B445" s="34">
        <v>1966</v>
      </c>
      <c r="C445" s="34"/>
      <c r="D445" s="34">
        <f t="shared" si="113"/>
        <v>1966</v>
      </c>
      <c r="E445" s="34">
        <v>1907</v>
      </c>
      <c r="F445" s="34"/>
      <c r="G445" s="34">
        <f t="shared" si="114"/>
        <v>1907</v>
      </c>
      <c r="H445" s="34">
        <v>1417</v>
      </c>
      <c r="I445" s="34"/>
      <c r="J445" s="34">
        <f t="shared" si="115"/>
        <v>1417</v>
      </c>
      <c r="K445" s="34">
        <v>1105</v>
      </c>
      <c r="L445" s="34"/>
      <c r="M445" s="34">
        <f t="shared" si="116"/>
        <v>1105</v>
      </c>
      <c r="N445" s="34">
        <v>947</v>
      </c>
      <c r="O445" s="34"/>
      <c r="P445" s="34">
        <f t="shared" si="117"/>
        <v>947</v>
      </c>
    </row>
    <row r="446" spans="1:21" ht="20.25" x14ac:dyDescent="0.25">
      <c r="A446" s="38" t="s">
        <v>22</v>
      </c>
      <c r="B446" s="34">
        <v>1402</v>
      </c>
      <c r="C446" s="34"/>
      <c r="D446" s="34">
        <f t="shared" si="113"/>
        <v>1402</v>
      </c>
      <c r="E446" s="34">
        <v>1422</v>
      </c>
      <c r="F446" s="34"/>
      <c r="G446" s="34">
        <f t="shared" si="114"/>
        <v>1422</v>
      </c>
      <c r="H446" s="34">
        <v>1382</v>
      </c>
      <c r="I446" s="34"/>
      <c r="J446" s="34">
        <f t="shared" si="115"/>
        <v>1382</v>
      </c>
      <c r="K446" s="34">
        <v>983</v>
      </c>
      <c r="L446" s="34"/>
      <c r="M446" s="34">
        <f t="shared" si="116"/>
        <v>983</v>
      </c>
      <c r="N446" s="34">
        <v>838</v>
      </c>
      <c r="O446" s="34"/>
      <c r="P446" s="34">
        <f t="shared" si="117"/>
        <v>838</v>
      </c>
    </row>
    <row r="447" spans="1:21" ht="20.25" x14ac:dyDescent="0.25">
      <c r="A447" s="38" t="s">
        <v>16</v>
      </c>
      <c r="B447" s="34">
        <v>785</v>
      </c>
      <c r="C447" s="34"/>
      <c r="D447" s="34">
        <f t="shared" si="113"/>
        <v>785</v>
      </c>
      <c r="E447" s="34">
        <v>675</v>
      </c>
      <c r="F447" s="34"/>
      <c r="G447" s="34">
        <f t="shared" si="114"/>
        <v>675</v>
      </c>
      <c r="H447" s="34">
        <v>706</v>
      </c>
      <c r="I447" s="34"/>
      <c r="J447" s="34">
        <f t="shared" si="115"/>
        <v>706</v>
      </c>
      <c r="K447" s="34">
        <v>652</v>
      </c>
      <c r="L447" s="34"/>
      <c r="M447" s="34">
        <f t="shared" si="116"/>
        <v>652</v>
      </c>
      <c r="N447" s="34">
        <v>579</v>
      </c>
      <c r="O447" s="34"/>
      <c r="P447" s="34">
        <f t="shared" si="117"/>
        <v>579</v>
      </c>
    </row>
    <row r="448" spans="1:21" ht="20.25" x14ac:dyDescent="0.25">
      <c r="A448" s="38" t="s">
        <v>12</v>
      </c>
      <c r="B448" s="34">
        <v>706</v>
      </c>
      <c r="C448" s="34">
        <v>10</v>
      </c>
      <c r="D448" s="34">
        <f t="shared" si="113"/>
        <v>716</v>
      </c>
      <c r="E448" s="34">
        <v>703</v>
      </c>
      <c r="F448" s="34">
        <v>8</v>
      </c>
      <c r="G448" s="34">
        <f t="shared" si="114"/>
        <v>711</v>
      </c>
      <c r="H448" s="34">
        <v>636</v>
      </c>
      <c r="I448" s="34">
        <v>16</v>
      </c>
      <c r="J448" s="34">
        <f t="shared" si="115"/>
        <v>652</v>
      </c>
      <c r="K448" s="34">
        <v>757</v>
      </c>
      <c r="L448" s="34">
        <v>23</v>
      </c>
      <c r="M448" s="34">
        <f t="shared" si="116"/>
        <v>780</v>
      </c>
      <c r="N448" s="34">
        <v>648</v>
      </c>
      <c r="O448" s="34">
        <v>35</v>
      </c>
      <c r="P448" s="34">
        <f t="shared" si="117"/>
        <v>683</v>
      </c>
    </row>
    <row r="449" spans="1:16" ht="20.25" x14ac:dyDescent="0.25">
      <c r="A449" s="38" t="s">
        <v>15</v>
      </c>
      <c r="B449" s="34">
        <v>1134</v>
      </c>
      <c r="C449" s="34"/>
      <c r="D449" s="34">
        <f t="shared" si="113"/>
        <v>1134</v>
      </c>
      <c r="E449" s="34">
        <v>1211</v>
      </c>
      <c r="F449" s="34"/>
      <c r="G449" s="34">
        <f t="shared" si="114"/>
        <v>1211</v>
      </c>
      <c r="H449" s="34">
        <v>935</v>
      </c>
      <c r="I449" s="34"/>
      <c r="J449" s="34">
        <f t="shared" si="115"/>
        <v>935</v>
      </c>
      <c r="K449" s="34">
        <v>954</v>
      </c>
      <c r="L449" s="34"/>
      <c r="M449" s="34">
        <f t="shared" si="116"/>
        <v>954</v>
      </c>
      <c r="N449" s="34">
        <v>1097</v>
      </c>
      <c r="O449" s="34"/>
      <c r="P449" s="34">
        <f t="shared" si="117"/>
        <v>1097</v>
      </c>
    </row>
    <row r="450" spans="1:16" ht="20.25" x14ac:dyDescent="0.25">
      <c r="A450" s="38" t="s">
        <v>30</v>
      </c>
      <c r="B450" s="34">
        <v>212</v>
      </c>
      <c r="C450" s="34"/>
      <c r="D450" s="34">
        <f t="shared" si="113"/>
        <v>212</v>
      </c>
      <c r="E450" s="34">
        <v>176</v>
      </c>
      <c r="F450" s="34"/>
      <c r="G450" s="34">
        <f t="shared" si="114"/>
        <v>176</v>
      </c>
      <c r="H450" s="34">
        <v>116</v>
      </c>
      <c r="I450" s="34"/>
      <c r="J450" s="34">
        <f t="shared" si="115"/>
        <v>116</v>
      </c>
      <c r="K450" s="34">
        <v>104</v>
      </c>
      <c r="L450" s="34"/>
      <c r="M450" s="34">
        <f t="shared" si="116"/>
        <v>104</v>
      </c>
      <c r="N450" s="34">
        <v>70</v>
      </c>
      <c r="O450" s="34"/>
      <c r="P450" s="34">
        <f t="shared" si="117"/>
        <v>70</v>
      </c>
    </row>
    <row r="451" spans="1:16" ht="20.25" x14ac:dyDescent="0.25">
      <c r="A451" s="38" t="s">
        <v>31</v>
      </c>
      <c r="B451" s="34">
        <v>358</v>
      </c>
      <c r="C451" s="34"/>
      <c r="D451" s="34">
        <f t="shared" si="113"/>
        <v>358</v>
      </c>
      <c r="E451" s="34">
        <v>211</v>
      </c>
      <c r="F451" s="34"/>
      <c r="G451" s="34">
        <f t="shared" si="114"/>
        <v>211</v>
      </c>
      <c r="H451" s="34">
        <v>281</v>
      </c>
      <c r="I451" s="34"/>
      <c r="J451" s="34">
        <f t="shared" si="115"/>
        <v>281</v>
      </c>
      <c r="K451" s="34">
        <v>266</v>
      </c>
      <c r="L451" s="34"/>
      <c r="M451" s="34">
        <f t="shared" si="116"/>
        <v>266</v>
      </c>
      <c r="N451" s="34">
        <v>222</v>
      </c>
      <c r="O451" s="34"/>
      <c r="P451" s="34">
        <f t="shared" si="117"/>
        <v>222</v>
      </c>
    </row>
    <row r="452" spans="1:16" ht="20.25" x14ac:dyDescent="0.25">
      <c r="A452" s="38" t="s">
        <v>9</v>
      </c>
      <c r="B452" s="34">
        <v>4999</v>
      </c>
      <c r="C452" s="34">
        <v>522</v>
      </c>
      <c r="D452" s="34">
        <f t="shared" si="113"/>
        <v>5521</v>
      </c>
      <c r="E452" s="34">
        <v>5310</v>
      </c>
      <c r="F452" s="34">
        <v>523</v>
      </c>
      <c r="G452" s="34">
        <f t="shared" si="114"/>
        <v>5833</v>
      </c>
      <c r="H452" s="34">
        <v>4639</v>
      </c>
      <c r="I452" s="34">
        <v>780</v>
      </c>
      <c r="J452" s="34">
        <f t="shared" si="115"/>
        <v>5419</v>
      </c>
      <c r="K452" s="34">
        <v>3300</v>
      </c>
      <c r="L452" s="34">
        <v>1019</v>
      </c>
      <c r="M452" s="34">
        <f t="shared" si="116"/>
        <v>4319</v>
      </c>
      <c r="N452" s="34">
        <v>2914</v>
      </c>
      <c r="O452" s="34">
        <v>1214</v>
      </c>
      <c r="P452" s="34">
        <f t="shared" si="117"/>
        <v>4128</v>
      </c>
    </row>
    <row r="453" spans="1:16" ht="20.25" x14ac:dyDescent="0.25">
      <c r="A453" s="35" t="s">
        <v>18</v>
      </c>
      <c r="B453" s="34">
        <v>1020</v>
      </c>
      <c r="C453" s="34"/>
      <c r="D453" s="34">
        <f t="shared" si="113"/>
        <v>1020</v>
      </c>
      <c r="E453" s="34">
        <v>920</v>
      </c>
      <c r="F453" s="34"/>
      <c r="G453" s="34">
        <f t="shared" si="114"/>
        <v>920</v>
      </c>
      <c r="H453" s="34">
        <v>458</v>
      </c>
      <c r="I453" s="34"/>
      <c r="J453" s="34">
        <f t="shared" si="115"/>
        <v>458</v>
      </c>
      <c r="K453" s="34">
        <v>429</v>
      </c>
      <c r="L453" s="34"/>
      <c r="M453" s="34">
        <f t="shared" si="116"/>
        <v>429</v>
      </c>
      <c r="N453" s="34">
        <v>317</v>
      </c>
      <c r="O453" s="34"/>
      <c r="P453" s="34">
        <f t="shared" si="117"/>
        <v>317</v>
      </c>
    </row>
    <row r="454" spans="1:16" ht="20.25" x14ac:dyDescent="0.25">
      <c r="A454" s="35" t="s">
        <v>14</v>
      </c>
      <c r="B454" s="34">
        <v>367</v>
      </c>
      <c r="C454" s="34"/>
      <c r="D454" s="34">
        <f t="shared" si="113"/>
        <v>367</v>
      </c>
      <c r="E454" s="34">
        <v>372</v>
      </c>
      <c r="F454" s="34"/>
      <c r="G454" s="34">
        <f t="shared" si="114"/>
        <v>372</v>
      </c>
      <c r="H454" s="34">
        <v>290</v>
      </c>
      <c r="I454" s="34"/>
      <c r="J454" s="34">
        <f t="shared" si="115"/>
        <v>290</v>
      </c>
      <c r="K454" s="34">
        <v>404</v>
      </c>
      <c r="L454" s="34"/>
      <c r="M454" s="34">
        <f t="shared" si="116"/>
        <v>404</v>
      </c>
      <c r="N454" s="34">
        <v>320</v>
      </c>
      <c r="O454" s="34"/>
      <c r="P454" s="34">
        <f t="shared" si="117"/>
        <v>320</v>
      </c>
    </row>
    <row r="455" spans="1:16" ht="20.25" x14ac:dyDescent="0.25">
      <c r="A455" s="35" t="s">
        <v>19</v>
      </c>
      <c r="B455" s="34">
        <v>385</v>
      </c>
      <c r="C455" s="34"/>
      <c r="D455" s="34">
        <f t="shared" si="113"/>
        <v>385</v>
      </c>
      <c r="E455" s="34">
        <v>292</v>
      </c>
      <c r="F455" s="34"/>
      <c r="G455" s="34">
        <f t="shared" si="114"/>
        <v>292</v>
      </c>
      <c r="H455" s="34">
        <v>320</v>
      </c>
      <c r="I455" s="34"/>
      <c r="J455" s="34">
        <f t="shared" si="115"/>
        <v>320</v>
      </c>
      <c r="K455" s="34">
        <v>232</v>
      </c>
      <c r="L455" s="34"/>
      <c r="M455" s="34">
        <f t="shared" si="116"/>
        <v>232</v>
      </c>
      <c r="N455" s="34">
        <v>256</v>
      </c>
      <c r="O455" s="34"/>
      <c r="P455" s="34">
        <f t="shared" si="117"/>
        <v>256</v>
      </c>
    </row>
    <row r="456" spans="1:16" ht="20.25" x14ac:dyDescent="0.25">
      <c r="A456" s="35" t="s">
        <v>20</v>
      </c>
      <c r="B456" s="34">
        <v>3236</v>
      </c>
      <c r="C456" s="34">
        <v>345</v>
      </c>
      <c r="D456" s="34">
        <f t="shared" si="113"/>
        <v>3581</v>
      </c>
      <c r="E456" s="34">
        <v>3525</v>
      </c>
      <c r="F456" s="34">
        <v>387</v>
      </c>
      <c r="G456" s="34">
        <f t="shared" si="114"/>
        <v>3912</v>
      </c>
      <c r="H456" s="34">
        <v>3115</v>
      </c>
      <c r="I456" s="34">
        <v>443</v>
      </c>
      <c r="J456" s="34">
        <f t="shared" si="115"/>
        <v>3558</v>
      </c>
      <c r="K456" s="34">
        <v>2999</v>
      </c>
      <c r="L456" s="34">
        <v>668</v>
      </c>
      <c r="M456" s="34">
        <f t="shared" si="116"/>
        <v>3667</v>
      </c>
      <c r="N456" s="34">
        <v>2852</v>
      </c>
      <c r="O456" s="34">
        <v>758</v>
      </c>
      <c r="P456" s="34">
        <f t="shared" si="117"/>
        <v>3610</v>
      </c>
    </row>
    <row r="457" spans="1:16" ht="20.25" x14ac:dyDescent="0.25">
      <c r="A457" s="35" t="s">
        <v>26</v>
      </c>
      <c r="B457" s="34">
        <v>257</v>
      </c>
      <c r="C457" s="34"/>
      <c r="D457" s="34">
        <f t="shared" si="113"/>
        <v>257</v>
      </c>
      <c r="E457" s="34">
        <v>279</v>
      </c>
      <c r="F457" s="34"/>
      <c r="G457" s="34">
        <f t="shared" si="114"/>
        <v>279</v>
      </c>
      <c r="H457" s="34">
        <v>163</v>
      </c>
      <c r="I457" s="34"/>
      <c r="J457" s="34">
        <f t="shared" si="115"/>
        <v>163</v>
      </c>
      <c r="K457" s="34">
        <v>219</v>
      </c>
      <c r="L457" s="34"/>
      <c r="M457" s="34">
        <f t="shared" si="116"/>
        <v>219</v>
      </c>
      <c r="N457" s="34">
        <v>202</v>
      </c>
      <c r="O457" s="34"/>
      <c r="P457" s="34">
        <f t="shared" si="117"/>
        <v>202</v>
      </c>
    </row>
    <row r="458" spans="1:16" ht="20.25" x14ac:dyDescent="0.25">
      <c r="A458" s="35" t="s">
        <v>23</v>
      </c>
      <c r="B458" s="34">
        <v>3161</v>
      </c>
      <c r="C458" s="34">
        <v>21</v>
      </c>
      <c r="D458" s="34">
        <f t="shared" si="113"/>
        <v>3182</v>
      </c>
      <c r="E458" s="34">
        <v>3599</v>
      </c>
      <c r="F458" s="34">
        <v>64</v>
      </c>
      <c r="G458" s="34">
        <f t="shared" si="114"/>
        <v>3663</v>
      </c>
      <c r="H458" s="34">
        <v>2970</v>
      </c>
      <c r="I458" s="34">
        <v>35</v>
      </c>
      <c r="J458" s="34">
        <f t="shared" si="115"/>
        <v>3005</v>
      </c>
      <c r="K458" s="34">
        <v>2704</v>
      </c>
      <c r="L458" s="34">
        <v>60</v>
      </c>
      <c r="M458" s="34">
        <f t="shared" si="116"/>
        <v>2764</v>
      </c>
      <c r="N458" s="34">
        <v>2710</v>
      </c>
      <c r="O458" s="34">
        <v>83</v>
      </c>
      <c r="P458" s="34">
        <f t="shared" si="117"/>
        <v>2793</v>
      </c>
    </row>
    <row r="459" spans="1:16" ht="20.25" x14ac:dyDescent="0.25">
      <c r="A459" s="35" t="s">
        <v>27</v>
      </c>
      <c r="B459" s="34">
        <v>1772</v>
      </c>
      <c r="C459" s="34"/>
      <c r="D459" s="34">
        <f t="shared" si="113"/>
        <v>1772</v>
      </c>
      <c r="E459" s="34">
        <v>2422</v>
      </c>
      <c r="F459" s="34"/>
      <c r="G459" s="34">
        <f t="shared" si="114"/>
        <v>2422</v>
      </c>
      <c r="H459" s="34">
        <v>1958</v>
      </c>
      <c r="I459" s="34"/>
      <c r="J459" s="34">
        <f t="shared" si="115"/>
        <v>1958</v>
      </c>
      <c r="K459" s="34">
        <v>1870</v>
      </c>
      <c r="L459" s="34"/>
      <c r="M459" s="34">
        <f t="shared" si="116"/>
        <v>1870</v>
      </c>
      <c r="N459" s="34">
        <v>1793</v>
      </c>
      <c r="O459" s="34"/>
      <c r="P459" s="34">
        <f t="shared" si="117"/>
        <v>1793</v>
      </c>
    </row>
    <row r="460" spans="1:16" ht="20.25" x14ac:dyDescent="0.25">
      <c r="A460" s="35" t="s">
        <v>32</v>
      </c>
      <c r="B460" s="34">
        <v>140</v>
      </c>
      <c r="C460" s="34"/>
      <c r="D460" s="34">
        <f t="shared" si="113"/>
        <v>140</v>
      </c>
      <c r="E460" s="34">
        <v>109</v>
      </c>
      <c r="F460" s="34"/>
      <c r="G460" s="34">
        <f t="shared" si="114"/>
        <v>109</v>
      </c>
      <c r="H460" s="34">
        <v>168</v>
      </c>
      <c r="I460" s="34"/>
      <c r="J460" s="34">
        <f t="shared" si="115"/>
        <v>168</v>
      </c>
      <c r="K460" s="34">
        <v>72</v>
      </c>
      <c r="L460" s="34"/>
      <c r="M460" s="34">
        <f t="shared" si="116"/>
        <v>72</v>
      </c>
      <c r="N460" s="34">
        <v>91</v>
      </c>
      <c r="O460" s="34"/>
      <c r="P460" s="34">
        <f t="shared" si="117"/>
        <v>91</v>
      </c>
    </row>
    <row r="461" spans="1:16" ht="20.25" x14ac:dyDescent="0.25">
      <c r="A461" s="35" t="s">
        <v>28</v>
      </c>
      <c r="B461" s="34">
        <v>1984</v>
      </c>
      <c r="C461" s="34"/>
      <c r="D461" s="34">
        <f t="shared" si="113"/>
        <v>1984</v>
      </c>
      <c r="E461" s="34">
        <v>1835</v>
      </c>
      <c r="F461" s="34"/>
      <c r="G461" s="34">
        <f t="shared" si="114"/>
        <v>1835</v>
      </c>
      <c r="H461" s="34">
        <v>1326</v>
      </c>
      <c r="I461" s="34"/>
      <c r="J461" s="34">
        <f t="shared" si="115"/>
        <v>1326</v>
      </c>
      <c r="K461" s="34">
        <v>1251</v>
      </c>
      <c r="L461" s="34"/>
      <c r="M461" s="34">
        <f t="shared" si="116"/>
        <v>1251</v>
      </c>
      <c r="N461" s="34">
        <v>965</v>
      </c>
      <c r="O461" s="34"/>
      <c r="P461" s="34">
        <f t="shared" si="117"/>
        <v>965</v>
      </c>
    </row>
    <row r="462" spans="1:16" ht="20.25" x14ac:dyDescent="0.25">
      <c r="A462" s="35" t="s">
        <v>29</v>
      </c>
      <c r="B462" s="34">
        <v>725</v>
      </c>
      <c r="C462" s="34"/>
      <c r="D462" s="34">
        <f t="shared" si="113"/>
        <v>725</v>
      </c>
      <c r="E462" s="34">
        <v>821</v>
      </c>
      <c r="F462" s="34"/>
      <c r="G462" s="34">
        <f t="shared" si="114"/>
        <v>821</v>
      </c>
      <c r="H462" s="34">
        <v>783</v>
      </c>
      <c r="I462" s="34"/>
      <c r="J462" s="34">
        <f t="shared" si="115"/>
        <v>783</v>
      </c>
      <c r="K462" s="34">
        <v>620</v>
      </c>
      <c r="L462" s="34"/>
      <c r="M462" s="34">
        <f t="shared" si="116"/>
        <v>620</v>
      </c>
      <c r="N462" s="34">
        <v>459</v>
      </c>
      <c r="O462" s="34"/>
      <c r="P462" s="34">
        <f t="shared" si="117"/>
        <v>459</v>
      </c>
    </row>
    <row r="463" spans="1:16" ht="20.25" x14ac:dyDescent="0.25">
      <c r="A463" s="35" t="s">
        <v>50</v>
      </c>
      <c r="B463" s="34">
        <v>1618</v>
      </c>
      <c r="C463" s="34"/>
      <c r="D463" s="34">
        <f t="shared" si="113"/>
        <v>1618</v>
      </c>
      <c r="E463" s="34">
        <v>1632</v>
      </c>
      <c r="F463" s="34"/>
      <c r="G463" s="34">
        <f t="shared" si="114"/>
        <v>1632</v>
      </c>
      <c r="H463" s="34">
        <v>1685</v>
      </c>
      <c r="I463" s="34"/>
      <c r="J463" s="34">
        <f t="shared" si="115"/>
        <v>1685</v>
      </c>
      <c r="K463" s="34">
        <v>1425</v>
      </c>
      <c r="L463" s="34"/>
      <c r="M463" s="34">
        <f t="shared" si="116"/>
        <v>1425</v>
      </c>
      <c r="N463" s="34">
        <v>1122</v>
      </c>
      <c r="O463" s="34"/>
      <c r="P463" s="34">
        <f t="shared" si="117"/>
        <v>1122</v>
      </c>
    </row>
    <row r="464" spans="1:16" ht="20.25" x14ac:dyDescent="0.25">
      <c r="A464" s="35" t="s">
        <v>13</v>
      </c>
      <c r="B464" s="34">
        <v>1463</v>
      </c>
      <c r="C464" s="34">
        <v>0</v>
      </c>
      <c r="D464" s="34">
        <f t="shared" si="113"/>
        <v>1463</v>
      </c>
      <c r="E464" s="34">
        <v>1866</v>
      </c>
      <c r="F464" s="34">
        <v>1</v>
      </c>
      <c r="G464" s="34">
        <f t="shared" si="114"/>
        <v>1867</v>
      </c>
      <c r="H464" s="34">
        <v>1337</v>
      </c>
      <c r="I464" s="34">
        <v>0</v>
      </c>
      <c r="J464" s="34">
        <f t="shared" si="115"/>
        <v>1337</v>
      </c>
      <c r="K464" s="34">
        <v>1025</v>
      </c>
      <c r="L464" s="34">
        <v>2</v>
      </c>
      <c r="M464" s="34">
        <f t="shared" si="116"/>
        <v>1027</v>
      </c>
      <c r="N464" s="34">
        <v>1293</v>
      </c>
      <c r="O464" s="34"/>
      <c r="P464" s="34">
        <f t="shared" si="117"/>
        <v>1293</v>
      </c>
    </row>
    <row r="465" spans="1:16" ht="18" x14ac:dyDescent="0.25">
      <c r="A465" s="48" t="s">
        <v>4</v>
      </c>
      <c r="B465" s="57">
        <f>SUM(B441:B464)</f>
        <v>32597</v>
      </c>
      <c r="C465" s="57">
        <f t="shared" ref="C465:M465" si="118">SUM(C441:C464)</f>
        <v>1035</v>
      </c>
      <c r="D465" s="57">
        <f t="shared" si="118"/>
        <v>33632</v>
      </c>
      <c r="E465" s="57">
        <f t="shared" si="118"/>
        <v>34843</v>
      </c>
      <c r="F465" s="57">
        <f t="shared" si="118"/>
        <v>1070</v>
      </c>
      <c r="G465" s="57">
        <f t="shared" si="118"/>
        <v>35913</v>
      </c>
      <c r="H465" s="57">
        <f t="shared" si="118"/>
        <v>28767</v>
      </c>
      <c r="I465" s="57">
        <f t="shared" si="118"/>
        <v>1364</v>
      </c>
      <c r="J465" s="57">
        <f t="shared" si="118"/>
        <v>30131</v>
      </c>
      <c r="K465" s="57">
        <f t="shared" si="118"/>
        <v>25371</v>
      </c>
      <c r="L465" s="57">
        <f t="shared" si="118"/>
        <v>1912</v>
      </c>
      <c r="M465" s="57">
        <f t="shared" si="118"/>
        <v>27283</v>
      </c>
      <c r="N465" s="57">
        <f t="shared" ref="N465:O465" si="119">SUM(N441:N464)</f>
        <v>22888</v>
      </c>
      <c r="O465" s="57">
        <f t="shared" si="119"/>
        <v>2260</v>
      </c>
      <c r="P465" s="57">
        <f t="shared" si="117"/>
        <v>25148</v>
      </c>
    </row>
    <row r="468" spans="1:16" ht="22.5" x14ac:dyDescent="0.25">
      <c r="A468" s="102" t="s">
        <v>42</v>
      </c>
      <c r="B468" s="102"/>
      <c r="C468" s="102"/>
      <c r="D468" s="102"/>
      <c r="E468" s="102"/>
      <c r="F468" s="102"/>
      <c r="G468" s="102"/>
      <c r="H468" s="102"/>
      <c r="I468" s="102"/>
      <c r="J468" s="102"/>
    </row>
    <row r="469" spans="1:16" ht="22.5" x14ac:dyDescent="0.25">
      <c r="A469" s="109"/>
      <c r="B469" s="109"/>
      <c r="C469" s="109"/>
      <c r="D469" s="109"/>
      <c r="E469" s="109"/>
      <c r="F469" s="109"/>
      <c r="G469" s="109"/>
      <c r="H469" s="109"/>
      <c r="I469" s="109"/>
      <c r="J469" s="109"/>
    </row>
    <row r="470" spans="1:16" ht="18" x14ac:dyDescent="0.25">
      <c r="A470" s="46" t="s">
        <v>0</v>
      </c>
      <c r="B470" s="107" t="s">
        <v>70</v>
      </c>
      <c r="C470" s="108"/>
      <c r="D470" s="103"/>
      <c r="E470" s="82" t="s">
        <v>1</v>
      </c>
      <c r="F470" s="82"/>
      <c r="G470" s="82"/>
      <c r="H470" s="82" t="s">
        <v>2</v>
      </c>
      <c r="I470" s="82"/>
      <c r="J470" s="82"/>
      <c r="K470" s="82" t="s">
        <v>3</v>
      </c>
      <c r="L470" s="82"/>
      <c r="M470" s="82"/>
      <c r="N470" s="82" t="s">
        <v>69</v>
      </c>
      <c r="O470" s="82"/>
      <c r="P470" s="82"/>
    </row>
    <row r="471" spans="1:16" ht="18" x14ac:dyDescent="0.25">
      <c r="A471" s="47" t="s">
        <v>8</v>
      </c>
      <c r="B471" s="32" t="s">
        <v>6</v>
      </c>
      <c r="C471" s="32" t="s">
        <v>7</v>
      </c>
      <c r="D471" s="32" t="s">
        <v>4</v>
      </c>
      <c r="E471" s="32" t="s">
        <v>6</v>
      </c>
      <c r="F471" s="32" t="s">
        <v>7</v>
      </c>
      <c r="G471" s="32" t="s">
        <v>4</v>
      </c>
      <c r="H471" s="32" t="s">
        <v>6</v>
      </c>
      <c r="I471" s="32" t="s">
        <v>7</v>
      </c>
      <c r="J471" s="32" t="s">
        <v>4</v>
      </c>
      <c r="K471" s="32" t="s">
        <v>6</v>
      </c>
      <c r="L471" s="32" t="s">
        <v>7</v>
      </c>
      <c r="M471" s="32" t="s">
        <v>4</v>
      </c>
      <c r="N471" s="32" t="s">
        <v>6</v>
      </c>
      <c r="O471" s="32" t="s">
        <v>7</v>
      </c>
      <c r="P471" s="32" t="s">
        <v>4</v>
      </c>
    </row>
    <row r="472" spans="1:16" ht="20.25" x14ac:dyDescent="0.25">
      <c r="A472" s="38" t="s">
        <v>10</v>
      </c>
      <c r="B472" s="34">
        <v>298</v>
      </c>
      <c r="C472" s="34"/>
      <c r="D472" s="34">
        <f>SUM(B472:C472)</f>
        <v>298</v>
      </c>
      <c r="E472" s="34">
        <v>532</v>
      </c>
      <c r="F472" s="34"/>
      <c r="G472" s="34">
        <f>SUM(E472:F472)</f>
        <v>532</v>
      </c>
      <c r="H472" s="34">
        <v>256</v>
      </c>
      <c r="I472" s="34">
        <v>16</v>
      </c>
      <c r="J472" s="34">
        <f>SUM(H472:I472)</f>
        <v>272</v>
      </c>
      <c r="K472" s="34">
        <v>463</v>
      </c>
      <c r="L472" s="34">
        <v>9</v>
      </c>
      <c r="M472" s="34">
        <f>SUM(K472:L472)</f>
        <v>472</v>
      </c>
      <c r="N472" s="34">
        <f>N500+N524</f>
        <v>411</v>
      </c>
      <c r="O472" s="34">
        <f t="shared" ref="O472:P472" si="120">O500+O524</f>
        <v>13</v>
      </c>
      <c r="P472" s="34">
        <f t="shared" si="120"/>
        <v>424</v>
      </c>
    </row>
    <row r="473" spans="1:16" ht="20.25" x14ac:dyDescent="0.25">
      <c r="A473" s="38" t="s">
        <v>25</v>
      </c>
      <c r="B473" s="34"/>
      <c r="C473" s="34"/>
      <c r="D473" s="34">
        <f t="shared" ref="D473:D492" si="121">SUM(B473:C473)</f>
        <v>0</v>
      </c>
      <c r="E473" s="34"/>
      <c r="F473" s="34"/>
      <c r="G473" s="34">
        <f t="shared" ref="G473:G492" si="122">SUM(E473:F473)</f>
        <v>0</v>
      </c>
      <c r="H473" s="34"/>
      <c r="I473" s="34"/>
      <c r="J473" s="34">
        <f t="shared" ref="J473:J492" si="123">SUM(H473:I473)</f>
        <v>0</v>
      </c>
      <c r="K473" s="34">
        <v>29</v>
      </c>
      <c r="L473" s="34"/>
      <c r="M473" s="34">
        <f t="shared" ref="M473:M492" si="124">SUM(K473:L473)</f>
        <v>29</v>
      </c>
      <c r="N473" s="34">
        <f>N525</f>
        <v>26</v>
      </c>
      <c r="O473" s="34">
        <f t="shared" ref="O473:P473" si="125">O525</f>
        <v>0</v>
      </c>
      <c r="P473" s="34">
        <f t="shared" si="125"/>
        <v>26</v>
      </c>
    </row>
    <row r="474" spans="1:16" ht="20.25" x14ac:dyDescent="0.25">
      <c r="A474" s="38" t="s">
        <v>24</v>
      </c>
      <c r="B474" s="34">
        <v>392</v>
      </c>
      <c r="C474" s="34"/>
      <c r="D474" s="34">
        <f t="shared" si="121"/>
        <v>392</v>
      </c>
      <c r="E474" s="34">
        <v>389</v>
      </c>
      <c r="F474" s="34"/>
      <c r="G474" s="34">
        <f t="shared" si="122"/>
        <v>389</v>
      </c>
      <c r="H474" s="34">
        <v>420</v>
      </c>
      <c r="I474" s="34"/>
      <c r="J474" s="34">
        <f t="shared" si="123"/>
        <v>420</v>
      </c>
      <c r="K474" s="34">
        <v>525</v>
      </c>
      <c r="L474" s="34"/>
      <c r="M474" s="34">
        <f t="shared" si="124"/>
        <v>525</v>
      </c>
      <c r="N474" s="34">
        <f>N501+N526</f>
        <v>541</v>
      </c>
      <c r="O474" s="34">
        <f t="shared" ref="O474:P474" si="126">O501+O526</f>
        <v>0</v>
      </c>
      <c r="P474" s="34">
        <f t="shared" si="126"/>
        <v>541</v>
      </c>
    </row>
    <row r="475" spans="1:16" ht="20.25" x14ac:dyDescent="0.25">
      <c r="A475" s="38" t="s">
        <v>17</v>
      </c>
      <c r="B475" s="34"/>
      <c r="C475" s="34"/>
      <c r="D475" s="34">
        <f t="shared" si="121"/>
        <v>0</v>
      </c>
      <c r="E475" s="34">
        <v>1</v>
      </c>
      <c r="F475" s="34"/>
      <c r="G475" s="34">
        <f t="shared" si="122"/>
        <v>1</v>
      </c>
      <c r="H475" s="34">
        <v>11</v>
      </c>
      <c r="I475" s="34"/>
      <c r="J475" s="34">
        <f t="shared" si="123"/>
        <v>11</v>
      </c>
      <c r="K475" s="34">
        <v>29</v>
      </c>
      <c r="L475" s="34"/>
      <c r="M475" s="34">
        <f t="shared" si="124"/>
        <v>29</v>
      </c>
      <c r="N475" s="34">
        <f>N502+N527</f>
        <v>36</v>
      </c>
      <c r="O475" s="34">
        <f t="shared" ref="O475:P475" si="127">O502+O527</f>
        <v>0</v>
      </c>
      <c r="P475" s="34">
        <f t="shared" si="127"/>
        <v>36</v>
      </c>
    </row>
    <row r="476" spans="1:16" ht="20.25" x14ac:dyDescent="0.25">
      <c r="A476" s="38" t="s">
        <v>21</v>
      </c>
      <c r="B476" s="34">
        <v>340</v>
      </c>
      <c r="C476" s="34"/>
      <c r="D476" s="34">
        <f t="shared" si="121"/>
        <v>340</v>
      </c>
      <c r="E476" s="34">
        <v>444</v>
      </c>
      <c r="F476" s="34"/>
      <c r="G476" s="34">
        <f t="shared" si="122"/>
        <v>444</v>
      </c>
      <c r="H476" s="34">
        <v>579</v>
      </c>
      <c r="I476" s="34"/>
      <c r="J476" s="34">
        <f t="shared" si="123"/>
        <v>579</v>
      </c>
      <c r="K476" s="34">
        <v>430</v>
      </c>
      <c r="L476" s="34"/>
      <c r="M476" s="34">
        <f t="shared" si="124"/>
        <v>430</v>
      </c>
      <c r="N476" s="34">
        <f t="shared" ref="N476:P476" si="128">N503+N528</f>
        <v>409</v>
      </c>
      <c r="O476" s="34">
        <f t="shared" si="128"/>
        <v>0</v>
      </c>
      <c r="P476" s="34">
        <f t="shared" si="128"/>
        <v>409</v>
      </c>
    </row>
    <row r="477" spans="1:16" ht="20.25" x14ac:dyDescent="0.25">
      <c r="A477" s="38" t="s">
        <v>22</v>
      </c>
      <c r="B477" s="34">
        <v>63</v>
      </c>
      <c r="C477" s="34"/>
      <c r="D477" s="34">
        <f t="shared" si="121"/>
        <v>63</v>
      </c>
      <c r="E477" s="34">
        <v>144</v>
      </c>
      <c r="F477" s="34"/>
      <c r="G477" s="34">
        <f t="shared" si="122"/>
        <v>144</v>
      </c>
      <c r="H477" s="34">
        <v>85</v>
      </c>
      <c r="I477" s="34"/>
      <c r="J477" s="34">
        <f t="shared" si="123"/>
        <v>85</v>
      </c>
      <c r="K477" s="34">
        <v>68</v>
      </c>
      <c r="L477" s="34"/>
      <c r="M477" s="34">
        <f t="shared" si="124"/>
        <v>68</v>
      </c>
      <c r="N477" s="34">
        <f t="shared" ref="N477:P477" si="129">N504+N529</f>
        <v>69</v>
      </c>
      <c r="O477" s="34">
        <f t="shared" si="129"/>
        <v>0</v>
      </c>
      <c r="P477" s="34">
        <f t="shared" si="129"/>
        <v>69</v>
      </c>
    </row>
    <row r="478" spans="1:16" ht="20.25" x14ac:dyDescent="0.25">
      <c r="A478" s="38" t="s">
        <v>16</v>
      </c>
      <c r="B478" s="34">
        <v>4</v>
      </c>
      <c r="C478" s="34"/>
      <c r="D478" s="34">
        <f t="shared" si="121"/>
        <v>4</v>
      </c>
      <c r="E478" s="34">
        <v>2</v>
      </c>
      <c r="F478" s="34"/>
      <c r="G478" s="34">
        <f t="shared" si="122"/>
        <v>2</v>
      </c>
      <c r="H478" s="34">
        <v>21</v>
      </c>
      <c r="I478" s="34"/>
      <c r="J478" s="34">
        <f t="shared" si="123"/>
        <v>21</v>
      </c>
      <c r="K478" s="34">
        <v>0</v>
      </c>
      <c r="L478" s="34"/>
      <c r="M478" s="34">
        <f t="shared" si="124"/>
        <v>0</v>
      </c>
      <c r="N478" s="34">
        <f t="shared" ref="N478:P478" si="130">N505+N530</f>
        <v>76</v>
      </c>
      <c r="O478" s="34">
        <f t="shared" si="130"/>
        <v>0</v>
      </c>
      <c r="P478" s="34">
        <f t="shared" si="130"/>
        <v>76</v>
      </c>
    </row>
    <row r="479" spans="1:16" ht="20.25" x14ac:dyDescent="0.25">
      <c r="A479" s="38" t="s">
        <v>12</v>
      </c>
      <c r="B479" s="34">
        <v>52</v>
      </c>
      <c r="C479" s="34"/>
      <c r="D479" s="34">
        <f t="shared" si="121"/>
        <v>52</v>
      </c>
      <c r="E479" s="34">
        <v>70</v>
      </c>
      <c r="F479" s="34"/>
      <c r="G479" s="34">
        <f t="shared" si="122"/>
        <v>70</v>
      </c>
      <c r="H479" s="34">
        <v>50</v>
      </c>
      <c r="I479" s="34">
        <v>1</v>
      </c>
      <c r="J479" s="34">
        <f t="shared" si="123"/>
        <v>51</v>
      </c>
      <c r="K479" s="34">
        <v>53</v>
      </c>
      <c r="L479" s="34">
        <v>4</v>
      </c>
      <c r="M479" s="34">
        <f t="shared" si="124"/>
        <v>57</v>
      </c>
      <c r="N479" s="34">
        <f t="shared" ref="N479:P483" si="131">N506+N531</f>
        <v>105</v>
      </c>
      <c r="O479" s="34">
        <f t="shared" si="131"/>
        <v>4</v>
      </c>
      <c r="P479" s="34">
        <f t="shared" si="131"/>
        <v>109</v>
      </c>
    </row>
    <row r="480" spans="1:16" ht="20.25" x14ac:dyDescent="0.25">
      <c r="A480" s="38" t="s">
        <v>15</v>
      </c>
      <c r="B480" s="34">
        <v>293</v>
      </c>
      <c r="C480" s="34"/>
      <c r="D480" s="34">
        <f t="shared" si="121"/>
        <v>293</v>
      </c>
      <c r="E480" s="34">
        <v>25</v>
      </c>
      <c r="F480" s="34"/>
      <c r="G480" s="34">
        <f t="shared" si="122"/>
        <v>25</v>
      </c>
      <c r="H480" s="34">
        <v>441</v>
      </c>
      <c r="I480" s="34"/>
      <c r="J480" s="34">
        <f t="shared" si="123"/>
        <v>441</v>
      </c>
      <c r="K480" s="34">
        <v>417</v>
      </c>
      <c r="L480" s="34"/>
      <c r="M480" s="34">
        <f t="shared" si="124"/>
        <v>417</v>
      </c>
      <c r="N480" s="34">
        <f>N507+N532</f>
        <v>476</v>
      </c>
      <c r="O480" s="34">
        <f t="shared" si="131"/>
        <v>0</v>
      </c>
      <c r="P480" s="34">
        <f t="shared" si="131"/>
        <v>476</v>
      </c>
    </row>
    <row r="481" spans="1:16" ht="20.25" x14ac:dyDescent="0.25">
      <c r="A481" s="38" t="s">
        <v>9</v>
      </c>
      <c r="B481" s="34">
        <v>2315</v>
      </c>
      <c r="C481" s="34">
        <v>0</v>
      </c>
      <c r="D481" s="34">
        <f t="shared" si="121"/>
        <v>2315</v>
      </c>
      <c r="E481" s="34">
        <v>2960</v>
      </c>
      <c r="F481" s="34">
        <v>34</v>
      </c>
      <c r="G481" s="34">
        <f t="shared" si="122"/>
        <v>2994</v>
      </c>
      <c r="H481" s="34">
        <v>3154</v>
      </c>
      <c r="I481" s="34">
        <v>381</v>
      </c>
      <c r="J481" s="34">
        <f t="shared" si="123"/>
        <v>3535</v>
      </c>
      <c r="K481" s="34">
        <v>3862</v>
      </c>
      <c r="L481" s="34">
        <v>838</v>
      </c>
      <c r="M481" s="34">
        <f t="shared" si="124"/>
        <v>4700</v>
      </c>
      <c r="N481" s="34">
        <f>N508+N533</f>
        <v>3319</v>
      </c>
      <c r="O481" s="34">
        <v>984</v>
      </c>
      <c r="P481" s="34">
        <f t="shared" si="131"/>
        <v>4303</v>
      </c>
    </row>
    <row r="482" spans="1:16" ht="20.25" x14ac:dyDescent="0.25">
      <c r="A482" s="38" t="s">
        <v>18</v>
      </c>
      <c r="B482" s="34">
        <v>217</v>
      </c>
      <c r="C482" s="34"/>
      <c r="D482" s="34">
        <f t="shared" si="121"/>
        <v>217</v>
      </c>
      <c r="E482" s="34">
        <v>150</v>
      </c>
      <c r="F482" s="34"/>
      <c r="G482" s="34">
        <f t="shared" si="122"/>
        <v>150</v>
      </c>
      <c r="H482" s="34">
        <v>225</v>
      </c>
      <c r="I482" s="34"/>
      <c r="J482" s="34">
        <f t="shared" si="123"/>
        <v>225</v>
      </c>
      <c r="K482" s="34">
        <v>352</v>
      </c>
      <c r="L482" s="34"/>
      <c r="M482" s="34">
        <f t="shared" si="124"/>
        <v>352</v>
      </c>
      <c r="N482" s="34">
        <f>N509+N534</f>
        <v>394</v>
      </c>
      <c r="O482" s="34">
        <f t="shared" si="131"/>
        <v>0</v>
      </c>
      <c r="P482" s="34">
        <f t="shared" si="131"/>
        <v>394</v>
      </c>
    </row>
    <row r="483" spans="1:16" ht="20.25" x14ac:dyDescent="0.25">
      <c r="A483" s="38" t="s">
        <v>14</v>
      </c>
      <c r="B483" s="34">
        <v>9</v>
      </c>
      <c r="C483" s="34"/>
      <c r="D483" s="34">
        <f t="shared" si="121"/>
        <v>9</v>
      </c>
      <c r="E483" s="34">
        <v>7</v>
      </c>
      <c r="F483" s="34"/>
      <c r="G483" s="34">
        <f t="shared" si="122"/>
        <v>7</v>
      </c>
      <c r="H483" s="34"/>
      <c r="I483" s="34"/>
      <c r="J483" s="34">
        <f t="shared" si="123"/>
        <v>0</v>
      </c>
      <c r="K483" s="34">
        <v>10</v>
      </c>
      <c r="L483" s="34"/>
      <c r="M483" s="34">
        <f t="shared" si="124"/>
        <v>10</v>
      </c>
      <c r="N483" s="34">
        <f>N510+N535</f>
        <v>8</v>
      </c>
      <c r="O483" s="34">
        <f t="shared" si="131"/>
        <v>0</v>
      </c>
      <c r="P483" s="34">
        <f t="shared" si="131"/>
        <v>8</v>
      </c>
    </row>
    <row r="484" spans="1:16" ht="20.25" x14ac:dyDescent="0.25">
      <c r="A484" s="38" t="s">
        <v>19</v>
      </c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>
        <f>N536</f>
        <v>14</v>
      </c>
      <c r="O484" s="34">
        <f t="shared" ref="O484:P484" si="132">O536</f>
        <v>0</v>
      </c>
      <c r="P484" s="34">
        <f t="shared" si="132"/>
        <v>14</v>
      </c>
    </row>
    <row r="485" spans="1:16" ht="20.25" x14ac:dyDescent="0.25">
      <c r="A485" s="38" t="s">
        <v>20</v>
      </c>
      <c r="B485" s="34">
        <v>943</v>
      </c>
      <c r="C485" s="34"/>
      <c r="D485" s="34">
        <f t="shared" si="121"/>
        <v>943</v>
      </c>
      <c r="E485" s="34">
        <v>1003</v>
      </c>
      <c r="F485" s="34"/>
      <c r="G485" s="34">
        <f t="shared" si="122"/>
        <v>1003</v>
      </c>
      <c r="H485" s="34">
        <v>650</v>
      </c>
      <c r="I485" s="34">
        <v>31</v>
      </c>
      <c r="J485" s="34">
        <f t="shared" si="123"/>
        <v>681</v>
      </c>
      <c r="K485" s="34">
        <v>1228</v>
      </c>
      <c r="L485" s="34">
        <v>62</v>
      </c>
      <c r="M485" s="34">
        <f t="shared" si="124"/>
        <v>1290</v>
      </c>
      <c r="N485" s="34">
        <f>N511+N537</f>
        <v>1252</v>
      </c>
      <c r="O485" s="34">
        <f t="shared" ref="O485:P485" si="133">O511+O537</f>
        <v>53</v>
      </c>
      <c r="P485" s="34">
        <f t="shared" si="133"/>
        <v>1305</v>
      </c>
    </row>
    <row r="486" spans="1:16" ht="20.25" x14ac:dyDescent="0.25">
      <c r="A486" s="38" t="s">
        <v>26</v>
      </c>
      <c r="B486" s="34"/>
      <c r="C486" s="34"/>
      <c r="D486" s="34">
        <f t="shared" si="121"/>
        <v>0</v>
      </c>
      <c r="E486" s="34"/>
      <c r="F486" s="34"/>
      <c r="G486" s="34">
        <f t="shared" si="122"/>
        <v>0</v>
      </c>
      <c r="H486" s="34">
        <v>27</v>
      </c>
      <c r="I486" s="34"/>
      <c r="J486" s="34">
        <f t="shared" si="123"/>
        <v>27</v>
      </c>
      <c r="K486" s="34">
        <v>25</v>
      </c>
      <c r="L486" s="34"/>
      <c r="M486" s="34">
        <f t="shared" si="124"/>
        <v>25</v>
      </c>
      <c r="N486" s="34">
        <f>N538</f>
        <v>19</v>
      </c>
      <c r="O486" s="34">
        <f t="shared" ref="O486:P486" si="134">O538</f>
        <v>0</v>
      </c>
      <c r="P486" s="34">
        <f t="shared" si="134"/>
        <v>19</v>
      </c>
    </row>
    <row r="487" spans="1:16" ht="22.5" x14ac:dyDescent="0.25">
      <c r="A487" s="35" t="s">
        <v>23</v>
      </c>
      <c r="B487" s="36">
        <v>1361</v>
      </c>
      <c r="C487" s="36">
        <v>4</v>
      </c>
      <c r="D487" s="34">
        <f t="shared" si="121"/>
        <v>1365</v>
      </c>
      <c r="E487" s="36">
        <v>2548</v>
      </c>
      <c r="F487" s="36">
        <v>4</v>
      </c>
      <c r="G487" s="34">
        <f>SUM(E487:F487)</f>
        <v>2552</v>
      </c>
      <c r="H487" s="36">
        <v>1446</v>
      </c>
      <c r="I487" s="36">
        <v>4</v>
      </c>
      <c r="J487" s="34">
        <f t="shared" si="123"/>
        <v>1450</v>
      </c>
      <c r="K487" s="34">
        <v>1765</v>
      </c>
      <c r="L487" s="34">
        <v>9</v>
      </c>
      <c r="M487" s="34">
        <f t="shared" si="124"/>
        <v>1774</v>
      </c>
      <c r="N487" s="34">
        <f>N512+N539</f>
        <v>1341</v>
      </c>
      <c r="O487" s="34">
        <f t="shared" ref="O487:P487" si="135">O512+O539</f>
        <v>19</v>
      </c>
      <c r="P487" s="34">
        <f t="shared" si="135"/>
        <v>1360</v>
      </c>
    </row>
    <row r="488" spans="1:16" ht="22.5" x14ac:dyDescent="0.25">
      <c r="A488" s="35" t="s">
        <v>27</v>
      </c>
      <c r="B488" s="36">
        <v>211</v>
      </c>
      <c r="C488" s="36"/>
      <c r="D488" s="34">
        <f t="shared" si="121"/>
        <v>211</v>
      </c>
      <c r="E488" s="36">
        <v>772</v>
      </c>
      <c r="F488" s="36"/>
      <c r="G488" s="34">
        <f t="shared" si="122"/>
        <v>772</v>
      </c>
      <c r="H488" s="36">
        <v>651</v>
      </c>
      <c r="I488" s="36"/>
      <c r="J488" s="34">
        <f t="shared" si="123"/>
        <v>651</v>
      </c>
      <c r="K488" s="34">
        <v>558</v>
      </c>
      <c r="L488" s="34"/>
      <c r="M488" s="34">
        <f t="shared" si="124"/>
        <v>558</v>
      </c>
      <c r="N488" s="34">
        <f t="shared" ref="N488:P488" si="136">N513+N540</f>
        <v>541</v>
      </c>
      <c r="O488" s="34">
        <f t="shared" si="136"/>
        <v>0</v>
      </c>
      <c r="P488" s="34">
        <f t="shared" si="136"/>
        <v>541</v>
      </c>
    </row>
    <row r="489" spans="1:16" ht="22.5" x14ac:dyDescent="0.25">
      <c r="A489" s="35" t="s">
        <v>28</v>
      </c>
      <c r="B489" s="36">
        <v>224</v>
      </c>
      <c r="C489" s="36"/>
      <c r="D489" s="34">
        <f t="shared" si="121"/>
        <v>224</v>
      </c>
      <c r="E489" s="36">
        <v>129</v>
      </c>
      <c r="G489" s="34">
        <f t="shared" si="122"/>
        <v>129</v>
      </c>
      <c r="H489" s="36">
        <v>147</v>
      </c>
      <c r="I489" s="36"/>
      <c r="J489" s="34">
        <f t="shared" si="123"/>
        <v>147</v>
      </c>
      <c r="K489" s="34">
        <v>218</v>
      </c>
      <c r="L489" s="34"/>
      <c r="M489" s="34">
        <f t="shared" si="124"/>
        <v>218</v>
      </c>
      <c r="N489" s="34">
        <v>245</v>
      </c>
      <c r="O489" s="34">
        <f t="shared" ref="O489:P489" si="137">O514+O541</f>
        <v>0</v>
      </c>
      <c r="P489" s="34">
        <f t="shared" si="137"/>
        <v>245</v>
      </c>
    </row>
    <row r="490" spans="1:16" ht="22.5" x14ac:dyDescent="0.25">
      <c r="A490" s="35" t="s">
        <v>29</v>
      </c>
      <c r="B490" s="36">
        <v>25</v>
      </c>
      <c r="C490" s="36"/>
      <c r="D490" s="34">
        <f t="shared" si="121"/>
        <v>25</v>
      </c>
      <c r="E490" s="36">
        <v>94</v>
      </c>
      <c r="F490" s="36"/>
      <c r="G490" s="34">
        <f t="shared" si="122"/>
        <v>94</v>
      </c>
      <c r="H490" s="36">
        <v>74</v>
      </c>
      <c r="I490" s="36"/>
      <c r="J490" s="34">
        <f t="shared" si="123"/>
        <v>74</v>
      </c>
      <c r="K490" s="34">
        <v>89</v>
      </c>
      <c r="L490" s="34"/>
      <c r="M490" s="34">
        <f t="shared" si="124"/>
        <v>89</v>
      </c>
      <c r="N490" s="34">
        <f>N542</f>
        <v>67</v>
      </c>
      <c r="O490" s="34">
        <f t="shared" ref="O490:P490" si="138">O542</f>
        <v>0</v>
      </c>
      <c r="P490" s="34">
        <f t="shared" si="138"/>
        <v>67</v>
      </c>
    </row>
    <row r="491" spans="1:16" ht="22.5" x14ac:dyDescent="0.25">
      <c r="A491" s="35" t="s">
        <v>50</v>
      </c>
      <c r="B491" s="36">
        <v>481</v>
      </c>
      <c r="C491" s="36"/>
      <c r="D491" s="34">
        <f t="shared" si="121"/>
        <v>481</v>
      </c>
      <c r="E491" s="36">
        <v>235</v>
      </c>
      <c r="F491" s="36"/>
      <c r="G491" s="34">
        <f t="shared" si="122"/>
        <v>235</v>
      </c>
      <c r="H491" s="36">
        <v>941</v>
      </c>
      <c r="I491" s="36"/>
      <c r="J491" s="34">
        <f t="shared" si="123"/>
        <v>941</v>
      </c>
      <c r="K491" s="34">
        <v>955</v>
      </c>
      <c r="L491" s="34"/>
      <c r="M491" s="34">
        <f t="shared" si="124"/>
        <v>955</v>
      </c>
      <c r="N491" s="34">
        <f>N515+N543</f>
        <v>771</v>
      </c>
      <c r="O491" s="34">
        <f t="shared" ref="O491:P492" si="139">O515+O543</f>
        <v>0</v>
      </c>
      <c r="P491" s="34">
        <f t="shared" si="139"/>
        <v>771</v>
      </c>
    </row>
    <row r="492" spans="1:16" ht="22.5" x14ac:dyDescent="0.25">
      <c r="A492" s="35" t="s">
        <v>13</v>
      </c>
      <c r="B492" s="36">
        <v>38</v>
      </c>
      <c r="C492" s="36"/>
      <c r="D492" s="34">
        <f t="shared" si="121"/>
        <v>38</v>
      </c>
      <c r="E492" s="36">
        <v>63</v>
      </c>
      <c r="F492" s="36"/>
      <c r="G492" s="34">
        <f t="shared" si="122"/>
        <v>63</v>
      </c>
      <c r="H492" s="36">
        <v>70</v>
      </c>
      <c r="I492" s="36"/>
      <c r="J492" s="34">
        <f t="shared" si="123"/>
        <v>70</v>
      </c>
      <c r="K492" s="34">
        <v>142</v>
      </c>
      <c r="L492" s="34"/>
      <c r="M492" s="34">
        <f t="shared" si="124"/>
        <v>142</v>
      </c>
      <c r="N492" s="34">
        <f>N516+N544</f>
        <v>184</v>
      </c>
      <c r="O492" s="34">
        <f t="shared" si="139"/>
        <v>0</v>
      </c>
      <c r="P492" s="34">
        <f t="shared" si="139"/>
        <v>184</v>
      </c>
    </row>
    <row r="493" spans="1:16" ht="18" x14ac:dyDescent="0.45">
      <c r="A493" s="48" t="s">
        <v>4</v>
      </c>
      <c r="B493" s="41">
        <f>SUM(B472:B492)</f>
        <v>7266</v>
      </c>
      <c r="C493" s="41">
        <f t="shared" ref="C493:M493" si="140">SUM(C472:C492)</f>
        <v>4</v>
      </c>
      <c r="D493" s="41">
        <f t="shared" si="140"/>
        <v>7270</v>
      </c>
      <c r="E493" s="41">
        <f t="shared" si="140"/>
        <v>9568</v>
      </c>
      <c r="F493" s="41">
        <f t="shared" si="140"/>
        <v>38</v>
      </c>
      <c r="G493" s="41">
        <f t="shared" si="140"/>
        <v>9606</v>
      </c>
      <c r="H493" s="41">
        <f t="shared" si="140"/>
        <v>9248</v>
      </c>
      <c r="I493" s="41">
        <f t="shared" si="140"/>
        <v>433</v>
      </c>
      <c r="J493" s="41">
        <f t="shared" si="140"/>
        <v>9681</v>
      </c>
      <c r="K493" s="41">
        <f t="shared" si="140"/>
        <v>11218</v>
      </c>
      <c r="L493" s="41">
        <f t="shared" si="140"/>
        <v>922</v>
      </c>
      <c r="M493" s="41">
        <f t="shared" si="140"/>
        <v>12140</v>
      </c>
      <c r="N493" s="41">
        <f t="shared" ref="N493:P493" si="141">SUM(N472:N492)</f>
        <v>10304</v>
      </c>
      <c r="O493" s="41">
        <f t="shared" si="141"/>
        <v>1073</v>
      </c>
      <c r="P493" s="41">
        <f t="shared" si="141"/>
        <v>11377</v>
      </c>
    </row>
    <row r="496" spans="1:16" ht="22.5" x14ac:dyDescent="0.25">
      <c r="A496" s="100" t="s">
        <v>43</v>
      </c>
      <c r="B496" s="100"/>
      <c r="C496" s="100"/>
      <c r="D496" s="100"/>
      <c r="E496" s="100"/>
      <c r="F496" s="100"/>
      <c r="G496" s="100"/>
      <c r="H496" s="100"/>
      <c r="I496" s="100"/>
      <c r="J496" s="100"/>
    </row>
    <row r="497" spans="1:16" ht="22.5" x14ac:dyDescent="0.25">
      <c r="A497" s="102"/>
      <c r="B497" s="102"/>
      <c r="C497" s="102"/>
      <c r="D497" s="102"/>
      <c r="E497" s="102"/>
      <c r="F497" s="102"/>
      <c r="G497" s="102"/>
      <c r="H497" s="102"/>
      <c r="I497" s="102"/>
      <c r="J497" s="102"/>
    </row>
    <row r="498" spans="1:16" ht="18" x14ac:dyDescent="0.25">
      <c r="A498" s="46" t="s">
        <v>0</v>
      </c>
      <c r="B498" s="107" t="s">
        <v>70</v>
      </c>
      <c r="C498" s="108"/>
      <c r="D498" s="103"/>
      <c r="E498" s="82" t="s">
        <v>1</v>
      </c>
      <c r="F498" s="82"/>
      <c r="G498" s="82"/>
      <c r="H498" s="82" t="s">
        <v>2</v>
      </c>
      <c r="I498" s="82"/>
      <c r="J498" s="82"/>
      <c r="K498" s="82" t="s">
        <v>3</v>
      </c>
      <c r="L498" s="82"/>
      <c r="M498" s="82"/>
      <c r="N498" s="82" t="s">
        <v>69</v>
      </c>
      <c r="O498" s="82"/>
      <c r="P498" s="82"/>
    </row>
    <row r="499" spans="1:16" ht="18" x14ac:dyDescent="0.25">
      <c r="A499" s="47" t="s">
        <v>8</v>
      </c>
      <c r="B499" s="32" t="s">
        <v>6</v>
      </c>
      <c r="C499" s="32" t="s">
        <v>7</v>
      </c>
      <c r="D499" s="32" t="s">
        <v>4</v>
      </c>
      <c r="E499" s="32" t="s">
        <v>6</v>
      </c>
      <c r="F499" s="32" t="s">
        <v>7</v>
      </c>
      <c r="G499" s="32" t="s">
        <v>4</v>
      </c>
      <c r="H499" s="32" t="s">
        <v>6</v>
      </c>
      <c r="I499" s="32" t="s">
        <v>7</v>
      </c>
      <c r="J499" s="32" t="s">
        <v>4</v>
      </c>
      <c r="K499" s="32" t="s">
        <v>6</v>
      </c>
      <c r="L499" s="32" t="s">
        <v>7</v>
      </c>
      <c r="M499" s="32" t="s">
        <v>4</v>
      </c>
      <c r="N499" s="32" t="s">
        <v>6</v>
      </c>
      <c r="O499" s="32" t="s">
        <v>7</v>
      </c>
      <c r="P499" s="32" t="s">
        <v>4</v>
      </c>
    </row>
    <row r="500" spans="1:16" ht="20.25" x14ac:dyDescent="0.25">
      <c r="A500" s="38" t="s">
        <v>10</v>
      </c>
      <c r="B500" s="34">
        <v>121</v>
      </c>
      <c r="C500" s="34"/>
      <c r="D500" s="34">
        <f>SUM(B500:C500)</f>
        <v>121</v>
      </c>
      <c r="E500" s="34">
        <v>130</v>
      </c>
      <c r="F500" s="34"/>
      <c r="G500" s="34">
        <f>SUM(E500:F500)</f>
        <v>130</v>
      </c>
      <c r="H500" s="34">
        <v>64</v>
      </c>
      <c r="I500" s="34">
        <v>16</v>
      </c>
      <c r="J500" s="34">
        <f>SUM(H500:I500)</f>
        <v>80</v>
      </c>
      <c r="K500" s="34">
        <v>138</v>
      </c>
      <c r="L500" s="34">
        <v>9</v>
      </c>
      <c r="M500" s="34">
        <f>SUM(K500:L500)</f>
        <v>147</v>
      </c>
      <c r="N500" s="34">
        <v>143</v>
      </c>
      <c r="O500" s="34">
        <v>13</v>
      </c>
      <c r="P500" s="34">
        <f>O500+N500</f>
        <v>156</v>
      </c>
    </row>
    <row r="501" spans="1:16" ht="20.25" x14ac:dyDescent="0.25">
      <c r="A501" s="38" t="s">
        <v>24</v>
      </c>
      <c r="B501" s="34">
        <v>68</v>
      </c>
      <c r="C501" s="34"/>
      <c r="D501" s="34">
        <f t="shared" ref="D501:D516" si="142">SUM(B501:C501)</f>
        <v>68</v>
      </c>
      <c r="E501" s="34">
        <v>77</v>
      </c>
      <c r="F501" s="34"/>
      <c r="G501" s="34">
        <f t="shared" ref="G501:G516" si="143">SUM(E501:F501)</f>
        <v>77</v>
      </c>
      <c r="H501" s="34">
        <v>98</v>
      </c>
      <c r="I501" s="34"/>
      <c r="J501" s="34">
        <f t="shared" ref="J501:J516" si="144">SUM(H501:I501)</f>
        <v>98</v>
      </c>
      <c r="K501" s="34">
        <v>123</v>
      </c>
      <c r="L501" s="34"/>
      <c r="M501" s="34">
        <f t="shared" ref="M501:M516" si="145">SUM(K501:L501)</f>
        <v>123</v>
      </c>
      <c r="N501" s="34">
        <v>176</v>
      </c>
      <c r="O501" s="34"/>
      <c r="P501" s="34">
        <f t="shared" ref="P501:P516" si="146">O501+N501</f>
        <v>176</v>
      </c>
    </row>
    <row r="502" spans="1:16" ht="20.25" x14ac:dyDescent="0.25">
      <c r="A502" s="38" t="s">
        <v>17</v>
      </c>
      <c r="B502" s="34"/>
      <c r="C502" s="34"/>
      <c r="D502" s="34">
        <f t="shared" si="142"/>
        <v>0</v>
      </c>
      <c r="E502" s="34">
        <v>1</v>
      </c>
      <c r="F502" s="34"/>
      <c r="G502" s="34">
        <f t="shared" si="143"/>
        <v>1</v>
      </c>
      <c r="H502" s="34">
        <v>11</v>
      </c>
      <c r="I502" s="34"/>
      <c r="J502" s="34">
        <f t="shared" si="144"/>
        <v>11</v>
      </c>
      <c r="K502" s="34">
        <v>29</v>
      </c>
      <c r="L502" s="34"/>
      <c r="M502" s="34">
        <f t="shared" si="145"/>
        <v>29</v>
      </c>
      <c r="N502" s="34">
        <v>20</v>
      </c>
      <c r="O502" s="34"/>
      <c r="P502" s="34">
        <f t="shared" si="146"/>
        <v>20</v>
      </c>
    </row>
    <row r="503" spans="1:16" ht="20.25" x14ac:dyDescent="0.25">
      <c r="A503" s="38" t="s">
        <v>21</v>
      </c>
      <c r="B503" s="34">
        <v>277</v>
      </c>
      <c r="C503" s="34"/>
      <c r="D503" s="34">
        <f t="shared" si="142"/>
        <v>277</v>
      </c>
      <c r="E503" s="34">
        <v>290</v>
      </c>
      <c r="F503" s="34"/>
      <c r="G503" s="34">
        <f t="shared" si="143"/>
        <v>290</v>
      </c>
      <c r="H503" s="34">
        <v>326</v>
      </c>
      <c r="I503" s="34"/>
      <c r="J503" s="34">
        <f t="shared" si="144"/>
        <v>326</v>
      </c>
      <c r="K503" s="34">
        <v>243</v>
      </c>
      <c r="L503" s="34"/>
      <c r="M503" s="34">
        <f t="shared" si="145"/>
        <v>243</v>
      </c>
      <c r="N503" s="34">
        <v>182</v>
      </c>
      <c r="O503" s="34"/>
      <c r="P503" s="34">
        <f t="shared" si="146"/>
        <v>182</v>
      </c>
    </row>
    <row r="504" spans="1:16" ht="20.25" x14ac:dyDescent="0.25">
      <c r="A504" s="38" t="s">
        <v>22</v>
      </c>
      <c r="B504" s="49">
        <v>11</v>
      </c>
      <c r="C504" s="34"/>
      <c r="D504" s="34">
        <f t="shared" si="142"/>
        <v>11</v>
      </c>
      <c r="E504" s="34">
        <v>33</v>
      </c>
      <c r="F504" s="34"/>
      <c r="G504" s="34">
        <f t="shared" si="143"/>
        <v>33</v>
      </c>
      <c r="H504" s="34">
        <v>20</v>
      </c>
      <c r="I504" s="34"/>
      <c r="J504" s="34">
        <f t="shared" si="144"/>
        <v>20</v>
      </c>
      <c r="K504" s="34">
        <v>16</v>
      </c>
      <c r="L504" s="34"/>
      <c r="M504" s="34">
        <f t="shared" si="145"/>
        <v>16</v>
      </c>
      <c r="N504" s="34">
        <v>31</v>
      </c>
      <c r="O504" s="34"/>
      <c r="P504" s="34">
        <f t="shared" si="146"/>
        <v>31</v>
      </c>
    </row>
    <row r="505" spans="1:16" ht="20.25" x14ac:dyDescent="0.25">
      <c r="A505" s="38" t="s">
        <v>16</v>
      </c>
      <c r="B505" s="34">
        <v>4</v>
      </c>
      <c r="C505" s="34"/>
      <c r="D505" s="34">
        <f t="shared" si="142"/>
        <v>4</v>
      </c>
      <c r="E505" s="34">
        <v>2</v>
      </c>
      <c r="F505" s="34"/>
      <c r="G505" s="34">
        <f t="shared" si="143"/>
        <v>2</v>
      </c>
      <c r="H505" s="34">
        <v>21</v>
      </c>
      <c r="I505" s="34"/>
      <c r="J505" s="34">
        <f t="shared" si="144"/>
        <v>21</v>
      </c>
      <c r="K505" s="34"/>
      <c r="L505" s="34"/>
      <c r="M505" s="34">
        <f t="shared" si="145"/>
        <v>0</v>
      </c>
      <c r="N505" s="34">
        <v>4</v>
      </c>
      <c r="O505" s="34"/>
      <c r="P505" s="34">
        <f t="shared" si="146"/>
        <v>4</v>
      </c>
    </row>
    <row r="506" spans="1:16" ht="20.25" x14ac:dyDescent="0.25">
      <c r="A506" s="38" t="s">
        <v>12</v>
      </c>
      <c r="B506" s="34">
        <v>26</v>
      </c>
      <c r="C506" s="34"/>
      <c r="D506" s="34">
        <f t="shared" si="142"/>
        <v>26</v>
      </c>
      <c r="E506" s="34">
        <v>40</v>
      </c>
      <c r="F506" s="34"/>
      <c r="G506" s="34">
        <f t="shared" si="143"/>
        <v>40</v>
      </c>
      <c r="H506" s="34">
        <v>50</v>
      </c>
      <c r="I506" s="34"/>
      <c r="J506" s="34">
        <f t="shared" si="144"/>
        <v>50</v>
      </c>
      <c r="K506" s="34">
        <v>53</v>
      </c>
      <c r="L506" s="34"/>
      <c r="M506" s="34">
        <f t="shared" si="145"/>
        <v>53</v>
      </c>
      <c r="N506" s="34">
        <v>54</v>
      </c>
      <c r="O506" s="34"/>
      <c r="P506" s="34">
        <f t="shared" si="146"/>
        <v>54</v>
      </c>
    </row>
    <row r="507" spans="1:16" ht="20.25" x14ac:dyDescent="0.25">
      <c r="A507" s="38" t="s">
        <v>15</v>
      </c>
      <c r="B507" s="34">
        <v>293</v>
      </c>
      <c r="C507" s="34"/>
      <c r="D507" s="34">
        <f t="shared" si="142"/>
        <v>293</v>
      </c>
      <c r="E507" s="34"/>
      <c r="F507" s="34"/>
      <c r="G507" s="34">
        <f t="shared" si="143"/>
        <v>0</v>
      </c>
      <c r="H507" s="34">
        <v>189</v>
      </c>
      <c r="I507" s="34"/>
      <c r="J507" s="34">
        <f t="shared" si="144"/>
        <v>189</v>
      </c>
      <c r="K507" s="34">
        <v>104</v>
      </c>
      <c r="L507" s="34"/>
      <c r="M507" s="34">
        <f t="shared" si="145"/>
        <v>104</v>
      </c>
      <c r="N507" s="34">
        <v>140</v>
      </c>
      <c r="O507" s="34"/>
      <c r="P507" s="34">
        <f t="shared" si="146"/>
        <v>140</v>
      </c>
    </row>
    <row r="508" spans="1:16" ht="20.25" x14ac:dyDescent="0.25">
      <c r="A508" s="38" t="s">
        <v>9</v>
      </c>
      <c r="B508" s="34">
        <v>1537</v>
      </c>
      <c r="C508" s="34"/>
      <c r="D508" s="34">
        <f t="shared" si="142"/>
        <v>1537</v>
      </c>
      <c r="E508" s="34">
        <v>1749</v>
      </c>
      <c r="F508" s="34"/>
      <c r="G508" s="34">
        <f t="shared" si="143"/>
        <v>1749</v>
      </c>
      <c r="H508" s="34">
        <v>1659</v>
      </c>
      <c r="I508" s="34">
        <v>80</v>
      </c>
      <c r="J508" s="34">
        <f t="shared" si="144"/>
        <v>1739</v>
      </c>
      <c r="K508" s="34">
        <v>2412</v>
      </c>
      <c r="L508" s="34">
        <v>98</v>
      </c>
      <c r="M508" s="34">
        <f t="shared" si="145"/>
        <v>2510</v>
      </c>
      <c r="N508" s="34">
        <v>2091</v>
      </c>
      <c r="O508" s="34">
        <v>151</v>
      </c>
      <c r="P508" s="34">
        <f t="shared" si="146"/>
        <v>2242</v>
      </c>
    </row>
    <row r="509" spans="1:16" ht="20.25" x14ac:dyDescent="0.25">
      <c r="A509" s="38" t="s">
        <v>18</v>
      </c>
      <c r="B509" s="34">
        <v>86</v>
      </c>
      <c r="C509" s="34"/>
      <c r="D509" s="34">
        <f t="shared" si="142"/>
        <v>86</v>
      </c>
      <c r="E509" s="34">
        <v>49</v>
      </c>
      <c r="F509" s="34"/>
      <c r="G509" s="34">
        <f t="shared" si="143"/>
        <v>49</v>
      </c>
      <c r="H509" s="34">
        <v>112</v>
      </c>
      <c r="I509" s="34"/>
      <c r="J509" s="34">
        <f t="shared" si="144"/>
        <v>112</v>
      </c>
      <c r="K509" s="34">
        <v>102</v>
      </c>
      <c r="L509" s="34"/>
      <c r="M509" s="34">
        <f t="shared" si="145"/>
        <v>102</v>
      </c>
      <c r="N509" s="34">
        <v>147</v>
      </c>
      <c r="O509" s="34"/>
      <c r="P509" s="34">
        <f t="shared" si="146"/>
        <v>147</v>
      </c>
    </row>
    <row r="510" spans="1:16" ht="20.25" x14ac:dyDescent="0.25">
      <c r="A510" s="38" t="s">
        <v>14</v>
      </c>
      <c r="B510" s="34">
        <v>9</v>
      </c>
      <c r="C510" s="34"/>
      <c r="D510" s="34">
        <f t="shared" si="142"/>
        <v>9</v>
      </c>
      <c r="E510" s="34">
        <v>7</v>
      </c>
      <c r="F510" s="34"/>
      <c r="G510" s="34">
        <f t="shared" si="143"/>
        <v>7</v>
      </c>
      <c r="H510" s="34"/>
      <c r="I510" s="34"/>
      <c r="J510" s="34">
        <f t="shared" si="144"/>
        <v>0</v>
      </c>
      <c r="K510" s="34">
        <v>2</v>
      </c>
      <c r="L510" s="34"/>
      <c r="M510" s="34">
        <f t="shared" si="145"/>
        <v>2</v>
      </c>
      <c r="N510" s="34"/>
      <c r="O510" s="34"/>
      <c r="P510" s="34">
        <f t="shared" si="146"/>
        <v>0</v>
      </c>
    </row>
    <row r="511" spans="1:16" ht="20.25" x14ac:dyDescent="0.25">
      <c r="A511" s="35" t="s">
        <v>20</v>
      </c>
      <c r="B511" s="34">
        <v>311</v>
      </c>
      <c r="C511" s="34"/>
      <c r="D511" s="34">
        <f t="shared" si="142"/>
        <v>311</v>
      </c>
      <c r="E511" s="34">
        <v>190</v>
      </c>
      <c r="F511" s="34"/>
      <c r="G511" s="34">
        <f t="shared" si="143"/>
        <v>190</v>
      </c>
      <c r="H511" s="34">
        <v>416</v>
      </c>
      <c r="I511" s="34"/>
      <c r="J511" s="34">
        <f t="shared" si="144"/>
        <v>416</v>
      </c>
      <c r="K511" s="34">
        <v>586</v>
      </c>
      <c r="L511" s="34"/>
      <c r="M511" s="34">
        <f t="shared" si="145"/>
        <v>586</v>
      </c>
      <c r="N511" s="34">
        <v>577</v>
      </c>
      <c r="O511" s="34"/>
      <c r="P511" s="34">
        <f t="shared" si="146"/>
        <v>577</v>
      </c>
    </row>
    <row r="512" spans="1:16" ht="20.25" x14ac:dyDescent="0.25">
      <c r="A512" s="35" t="s">
        <v>23</v>
      </c>
      <c r="B512" s="34">
        <v>703</v>
      </c>
      <c r="C512" s="34"/>
      <c r="D512" s="34">
        <f t="shared" si="142"/>
        <v>703</v>
      </c>
      <c r="E512" s="34">
        <v>1448</v>
      </c>
      <c r="F512" s="34"/>
      <c r="G512" s="34">
        <f t="shared" si="143"/>
        <v>1448</v>
      </c>
      <c r="H512" s="34">
        <v>738</v>
      </c>
      <c r="I512" s="34"/>
      <c r="J512" s="34">
        <f t="shared" si="144"/>
        <v>738</v>
      </c>
      <c r="K512" s="34">
        <v>818</v>
      </c>
      <c r="L512" s="34"/>
      <c r="M512" s="34">
        <f t="shared" si="145"/>
        <v>818</v>
      </c>
      <c r="N512" s="34">
        <v>515</v>
      </c>
      <c r="O512" s="34"/>
      <c r="P512" s="34">
        <f t="shared" si="146"/>
        <v>515</v>
      </c>
    </row>
    <row r="513" spans="1:16" ht="20.25" x14ac:dyDescent="0.25">
      <c r="A513" s="35" t="s">
        <v>27</v>
      </c>
      <c r="B513" s="34">
        <v>102</v>
      </c>
      <c r="C513" s="34"/>
      <c r="D513" s="34">
        <f t="shared" si="142"/>
        <v>102</v>
      </c>
      <c r="E513" s="34">
        <v>244</v>
      </c>
      <c r="F513" s="34"/>
      <c r="G513" s="34">
        <f t="shared" si="143"/>
        <v>244</v>
      </c>
      <c r="H513" s="34">
        <v>252</v>
      </c>
      <c r="I513" s="34"/>
      <c r="J513" s="34">
        <f t="shared" si="144"/>
        <v>252</v>
      </c>
      <c r="K513" s="34">
        <v>160</v>
      </c>
      <c r="L513" s="34"/>
      <c r="M513" s="34">
        <f t="shared" si="145"/>
        <v>160</v>
      </c>
      <c r="N513" s="34">
        <v>173</v>
      </c>
      <c r="O513" s="34"/>
      <c r="P513" s="34">
        <f t="shared" si="146"/>
        <v>173</v>
      </c>
    </row>
    <row r="514" spans="1:16" ht="20.25" x14ac:dyDescent="0.25">
      <c r="A514" s="35" t="s">
        <v>28</v>
      </c>
      <c r="B514" s="34">
        <v>33</v>
      </c>
      <c r="C514" s="34"/>
      <c r="D514" s="34">
        <f t="shared" si="142"/>
        <v>33</v>
      </c>
      <c r="E514" s="34">
        <v>50</v>
      </c>
      <c r="F514" s="34"/>
      <c r="G514" s="34">
        <f t="shared" si="143"/>
        <v>50</v>
      </c>
      <c r="H514" s="34">
        <v>15</v>
      </c>
      <c r="I514" s="34"/>
      <c r="J514" s="34">
        <f t="shared" si="144"/>
        <v>15</v>
      </c>
      <c r="K514" s="34">
        <v>39</v>
      </c>
      <c r="L514" s="34"/>
      <c r="M514" s="34">
        <f t="shared" si="145"/>
        <v>39</v>
      </c>
      <c r="N514" s="34">
        <v>101</v>
      </c>
      <c r="O514" s="34"/>
      <c r="P514" s="34">
        <f t="shared" si="146"/>
        <v>101</v>
      </c>
    </row>
    <row r="515" spans="1:16" ht="20.25" x14ac:dyDescent="0.25">
      <c r="A515" s="35" t="s">
        <v>50</v>
      </c>
      <c r="B515" s="34">
        <v>280</v>
      </c>
      <c r="C515" s="34"/>
      <c r="D515" s="34">
        <f t="shared" si="142"/>
        <v>280</v>
      </c>
      <c r="E515" s="34">
        <v>44</v>
      </c>
      <c r="F515" s="34"/>
      <c r="G515" s="34">
        <f t="shared" si="143"/>
        <v>44</v>
      </c>
      <c r="H515" s="34">
        <v>453</v>
      </c>
      <c r="I515" s="34"/>
      <c r="J515" s="34">
        <f t="shared" si="144"/>
        <v>453</v>
      </c>
      <c r="K515" s="34">
        <v>300</v>
      </c>
      <c r="L515" s="34"/>
      <c r="M515" s="34">
        <f t="shared" si="145"/>
        <v>300</v>
      </c>
      <c r="N515" s="34">
        <v>244</v>
      </c>
      <c r="O515" s="34"/>
      <c r="P515" s="34">
        <f t="shared" si="146"/>
        <v>244</v>
      </c>
    </row>
    <row r="516" spans="1:16" ht="20.25" x14ac:dyDescent="0.25">
      <c r="A516" s="35" t="s">
        <v>13</v>
      </c>
      <c r="B516" s="34">
        <v>38</v>
      </c>
      <c r="C516" s="34"/>
      <c r="D516" s="34">
        <f t="shared" si="142"/>
        <v>38</v>
      </c>
      <c r="E516" s="34">
        <v>49</v>
      </c>
      <c r="F516" s="34"/>
      <c r="G516" s="34">
        <f t="shared" si="143"/>
        <v>49</v>
      </c>
      <c r="H516" s="34"/>
      <c r="I516" s="34"/>
      <c r="J516" s="34">
        <f t="shared" si="144"/>
        <v>0</v>
      </c>
      <c r="K516" s="34">
        <v>61</v>
      </c>
      <c r="L516" s="34"/>
      <c r="M516" s="34">
        <f t="shared" si="145"/>
        <v>61</v>
      </c>
      <c r="N516" s="34">
        <v>20</v>
      </c>
      <c r="O516" s="34"/>
      <c r="P516" s="34">
        <f t="shared" si="146"/>
        <v>20</v>
      </c>
    </row>
    <row r="517" spans="1:16" ht="18" x14ac:dyDescent="0.45">
      <c r="A517" s="48" t="s">
        <v>4</v>
      </c>
      <c r="B517" s="41">
        <f>SUM(B500:B516)</f>
        <v>3899</v>
      </c>
      <c r="C517" s="41">
        <f t="shared" ref="C517:M517" si="147">SUM(C500:C516)</f>
        <v>0</v>
      </c>
      <c r="D517" s="41">
        <f t="shared" si="147"/>
        <v>3899</v>
      </c>
      <c r="E517" s="41">
        <f t="shared" si="147"/>
        <v>4403</v>
      </c>
      <c r="F517" s="41">
        <f t="shared" si="147"/>
        <v>0</v>
      </c>
      <c r="G517" s="41">
        <f t="shared" si="147"/>
        <v>4403</v>
      </c>
      <c r="H517" s="41">
        <f t="shared" si="147"/>
        <v>4424</v>
      </c>
      <c r="I517" s="41">
        <f t="shared" si="147"/>
        <v>96</v>
      </c>
      <c r="J517" s="41">
        <f t="shared" si="147"/>
        <v>4520</v>
      </c>
      <c r="K517" s="41">
        <f t="shared" si="147"/>
        <v>5186</v>
      </c>
      <c r="L517" s="41">
        <f t="shared" si="147"/>
        <v>107</v>
      </c>
      <c r="M517" s="41">
        <f t="shared" si="147"/>
        <v>5293</v>
      </c>
      <c r="N517" s="41">
        <f t="shared" ref="N517:P517" si="148">SUM(N500:N516)</f>
        <v>4618</v>
      </c>
      <c r="O517" s="41">
        <f t="shared" si="148"/>
        <v>164</v>
      </c>
      <c r="P517" s="41">
        <f t="shared" si="148"/>
        <v>4782</v>
      </c>
    </row>
    <row r="520" spans="1:16" ht="22.5" x14ac:dyDescent="0.25">
      <c r="A520" s="100" t="s">
        <v>44</v>
      </c>
      <c r="B520" s="100"/>
      <c r="C520" s="100"/>
      <c r="D520" s="100"/>
      <c r="E520" s="100"/>
      <c r="F520" s="100"/>
      <c r="G520" s="100"/>
      <c r="H520" s="100"/>
      <c r="I520" s="100"/>
      <c r="J520" s="100"/>
    </row>
    <row r="521" spans="1:16" ht="22.5" x14ac:dyDescent="0.25">
      <c r="A521" s="102"/>
      <c r="B521" s="102"/>
      <c r="C521" s="102"/>
      <c r="D521" s="102"/>
      <c r="E521" s="102"/>
      <c r="F521" s="102"/>
      <c r="G521" s="102"/>
      <c r="H521" s="102"/>
      <c r="I521" s="102"/>
      <c r="J521" s="102"/>
    </row>
    <row r="522" spans="1:16" ht="18" x14ac:dyDescent="0.25">
      <c r="A522" s="46" t="s">
        <v>0</v>
      </c>
      <c r="B522" s="107" t="s">
        <v>70</v>
      </c>
      <c r="C522" s="108"/>
      <c r="D522" s="103"/>
      <c r="E522" s="82" t="s">
        <v>1</v>
      </c>
      <c r="F522" s="82"/>
      <c r="G522" s="82"/>
      <c r="H522" s="82" t="s">
        <v>2</v>
      </c>
      <c r="I522" s="82"/>
      <c r="J522" s="82"/>
      <c r="K522" s="82" t="s">
        <v>3</v>
      </c>
      <c r="L522" s="82"/>
      <c r="M522" s="82"/>
      <c r="N522" s="82" t="s">
        <v>69</v>
      </c>
      <c r="O522" s="82"/>
      <c r="P522" s="82"/>
    </row>
    <row r="523" spans="1:16" ht="18" x14ac:dyDescent="0.25">
      <c r="A523" s="47" t="s">
        <v>8</v>
      </c>
      <c r="B523" s="32" t="s">
        <v>6</v>
      </c>
      <c r="C523" s="32" t="s">
        <v>7</v>
      </c>
      <c r="D523" s="32" t="s">
        <v>4</v>
      </c>
      <c r="E523" s="32" t="s">
        <v>6</v>
      </c>
      <c r="F523" s="32" t="s">
        <v>7</v>
      </c>
      <c r="G523" s="32" t="s">
        <v>4</v>
      </c>
      <c r="H523" s="32" t="s">
        <v>6</v>
      </c>
      <c r="I523" s="32" t="s">
        <v>7</v>
      </c>
      <c r="J523" s="32" t="s">
        <v>4</v>
      </c>
      <c r="K523" s="32" t="s">
        <v>6</v>
      </c>
      <c r="L523" s="32" t="s">
        <v>7</v>
      </c>
      <c r="M523" s="32" t="s">
        <v>4</v>
      </c>
      <c r="N523" s="32" t="s">
        <v>6</v>
      </c>
      <c r="O523" s="32" t="s">
        <v>7</v>
      </c>
      <c r="P523" s="32" t="s">
        <v>4</v>
      </c>
    </row>
    <row r="524" spans="1:16" ht="20.25" x14ac:dyDescent="0.25">
      <c r="A524" s="38" t="s">
        <v>10</v>
      </c>
      <c r="B524" s="34">
        <v>177</v>
      </c>
      <c r="C524" s="34"/>
      <c r="D524" s="34">
        <f>SUM(B524:C524)</f>
        <v>177</v>
      </c>
      <c r="E524" s="34">
        <v>402</v>
      </c>
      <c r="F524" s="34"/>
      <c r="G524" s="34">
        <f>SUM(E524:F524)</f>
        <v>402</v>
      </c>
      <c r="H524" s="34">
        <v>192</v>
      </c>
      <c r="I524" s="34"/>
      <c r="J524" s="34">
        <f>SUM(H524:I524)</f>
        <v>192</v>
      </c>
      <c r="K524" s="34">
        <v>325</v>
      </c>
      <c r="L524" s="34"/>
      <c r="M524" s="34">
        <f>SUM(K524:L524)</f>
        <v>325</v>
      </c>
      <c r="N524" s="34">
        <v>268</v>
      </c>
      <c r="O524" s="34"/>
      <c r="P524" s="34">
        <f>O524+N524</f>
        <v>268</v>
      </c>
    </row>
    <row r="525" spans="1:16" ht="20.25" x14ac:dyDescent="0.25">
      <c r="A525" s="38" t="s">
        <v>25</v>
      </c>
      <c r="C525" s="34"/>
      <c r="D525" s="34">
        <f t="shared" ref="D525:D544" si="149">SUM(B525:C525)</f>
        <v>0</v>
      </c>
      <c r="E525" s="34"/>
      <c r="F525" s="34"/>
      <c r="G525" s="34">
        <f t="shared" ref="G525:G544" si="150">SUM(E525:F525)</f>
        <v>0</v>
      </c>
      <c r="H525" s="34"/>
      <c r="I525" s="34"/>
      <c r="J525" s="34">
        <f t="shared" ref="J525:J544" si="151">SUM(H525:I525)</f>
        <v>0</v>
      </c>
      <c r="K525" s="34">
        <v>29</v>
      </c>
      <c r="L525" s="34"/>
      <c r="M525" s="34">
        <f t="shared" ref="M525:M544" si="152">SUM(K525:L525)</f>
        <v>29</v>
      </c>
      <c r="N525" s="34">
        <v>26</v>
      </c>
      <c r="O525" s="34"/>
      <c r="P525" s="34">
        <f t="shared" ref="P525:P544" si="153">O525+N525</f>
        <v>26</v>
      </c>
    </row>
    <row r="526" spans="1:16" ht="20.25" x14ac:dyDescent="0.25">
      <c r="A526" s="38" t="s">
        <v>24</v>
      </c>
      <c r="B526" s="34">
        <v>324</v>
      </c>
      <c r="C526" s="34"/>
      <c r="D526" s="34">
        <f t="shared" si="149"/>
        <v>324</v>
      </c>
      <c r="E526" s="34">
        <v>312</v>
      </c>
      <c r="F526" s="34"/>
      <c r="G526" s="34">
        <f t="shared" si="150"/>
        <v>312</v>
      </c>
      <c r="H526" s="34">
        <v>322</v>
      </c>
      <c r="I526" s="34"/>
      <c r="J526" s="34">
        <f t="shared" si="151"/>
        <v>322</v>
      </c>
      <c r="K526" s="34">
        <v>402</v>
      </c>
      <c r="L526" s="34"/>
      <c r="M526" s="34">
        <f t="shared" si="152"/>
        <v>402</v>
      </c>
      <c r="N526" s="34">
        <v>365</v>
      </c>
      <c r="O526" s="34"/>
      <c r="P526" s="34">
        <f t="shared" si="153"/>
        <v>365</v>
      </c>
    </row>
    <row r="527" spans="1:16" ht="20.25" x14ac:dyDescent="0.25">
      <c r="A527" s="38" t="s">
        <v>17</v>
      </c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>
        <v>16</v>
      </c>
      <c r="O527" s="34"/>
      <c r="P527" s="34">
        <f t="shared" si="153"/>
        <v>16</v>
      </c>
    </row>
    <row r="528" spans="1:16" ht="20.25" x14ac:dyDescent="0.25">
      <c r="A528" s="38" t="s">
        <v>21</v>
      </c>
      <c r="B528" s="34">
        <v>63</v>
      </c>
      <c r="C528" s="34"/>
      <c r="D528" s="34">
        <f t="shared" si="149"/>
        <v>63</v>
      </c>
      <c r="E528" s="34">
        <v>154</v>
      </c>
      <c r="F528" s="34"/>
      <c r="G528" s="34">
        <f t="shared" si="150"/>
        <v>154</v>
      </c>
      <c r="H528" s="34">
        <v>253</v>
      </c>
      <c r="I528" s="34"/>
      <c r="J528" s="34">
        <f t="shared" si="151"/>
        <v>253</v>
      </c>
      <c r="K528" s="34">
        <v>187</v>
      </c>
      <c r="L528" s="34"/>
      <c r="M528" s="34">
        <f t="shared" si="152"/>
        <v>187</v>
      </c>
      <c r="N528" s="34">
        <v>227</v>
      </c>
      <c r="O528" s="34"/>
      <c r="P528" s="34">
        <f t="shared" si="153"/>
        <v>227</v>
      </c>
    </row>
    <row r="529" spans="1:16" ht="20.25" x14ac:dyDescent="0.25">
      <c r="A529" s="38" t="s">
        <v>22</v>
      </c>
      <c r="B529" s="34">
        <v>52</v>
      </c>
      <c r="C529" s="34"/>
      <c r="D529" s="34">
        <f t="shared" si="149"/>
        <v>52</v>
      </c>
      <c r="E529" s="34">
        <v>111</v>
      </c>
      <c r="F529" s="34"/>
      <c r="G529" s="34">
        <f t="shared" si="150"/>
        <v>111</v>
      </c>
      <c r="H529" s="34">
        <v>65</v>
      </c>
      <c r="I529" s="34"/>
      <c r="J529" s="34">
        <f t="shared" si="151"/>
        <v>65</v>
      </c>
      <c r="K529" s="34">
        <v>52</v>
      </c>
      <c r="L529" s="34"/>
      <c r="M529" s="34">
        <f t="shared" si="152"/>
        <v>52</v>
      </c>
      <c r="N529" s="34">
        <v>38</v>
      </c>
      <c r="O529" s="34"/>
      <c r="P529" s="34">
        <f t="shared" si="153"/>
        <v>38</v>
      </c>
    </row>
    <row r="530" spans="1:16" ht="20.25" x14ac:dyDescent="0.25">
      <c r="A530" s="38" t="s">
        <v>16</v>
      </c>
      <c r="B530" s="34"/>
      <c r="C530" s="34"/>
      <c r="D530" s="34">
        <f t="shared" si="149"/>
        <v>0</v>
      </c>
      <c r="E530" s="34"/>
      <c r="F530" s="34"/>
      <c r="G530" s="34">
        <f t="shared" si="150"/>
        <v>0</v>
      </c>
      <c r="H530" s="34"/>
      <c r="I530" s="34"/>
      <c r="J530" s="34">
        <f t="shared" si="151"/>
        <v>0</v>
      </c>
      <c r="K530" s="34">
        <v>0</v>
      </c>
      <c r="L530" s="34"/>
      <c r="M530" s="34">
        <f t="shared" si="152"/>
        <v>0</v>
      </c>
      <c r="N530" s="34">
        <v>72</v>
      </c>
      <c r="O530" s="34"/>
      <c r="P530" s="34">
        <f t="shared" si="153"/>
        <v>72</v>
      </c>
    </row>
    <row r="531" spans="1:16" ht="20.25" x14ac:dyDescent="0.25">
      <c r="A531" s="38" t="s">
        <v>12</v>
      </c>
      <c r="B531" s="34">
        <v>26</v>
      </c>
      <c r="C531" s="34"/>
      <c r="D531" s="34">
        <f t="shared" si="149"/>
        <v>26</v>
      </c>
      <c r="E531" s="34">
        <v>30</v>
      </c>
      <c r="F531" s="34"/>
      <c r="G531" s="34">
        <f t="shared" si="150"/>
        <v>30</v>
      </c>
      <c r="H531" s="34"/>
      <c r="I531" s="34">
        <v>1</v>
      </c>
      <c r="J531" s="34">
        <f t="shared" si="151"/>
        <v>1</v>
      </c>
      <c r="K531" s="34"/>
      <c r="L531" s="34">
        <v>4</v>
      </c>
      <c r="M531" s="34">
        <f t="shared" si="152"/>
        <v>4</v>
      </c>
      <c r="N531" s="34">
        <v>51</v>
      </c>
      <c r="O531" s="34">
        <v>4</v>
      </c>
      <c r="P531" s="34">
        <f t="shared" si="153"/>
        <v>55</v>
      </c>
    </row>
    <row r="532" spans="1:16" ht="20.25" x14ac:dyDescent="0.25">
      <c r="A532" s="38" t="s">
        <v>15</v>
      </c>
      <c r="B532" s="34"/>
      <c r="C532" s="34"/>
      <c r="D532" s="34">
        <f t="shared" si="149"/>
        <v>0</v>
      </c>
      <c r="E532" s="34">
        <v>25</v>
      </c>
      <c r="F532" s="34"/>
      <c r="G532" s="34">
        <f t="shared" si="150"/>
        <v>25</v>
      </c>
      <c r="H532" s="34">
        <v>252</v>
      </c>
      <c r="I532" s="34"/>
      <c r="J532" s="34">
        <f t="shared" si="151"/>
        <v>252</v>
      </c>
      <c r="K532" s="34">
        <v>313</v>
      </c>
      <c r="L532" s="34"/>
      <c r="M532" s="34">
        <f t="shared" si="152"/>
        <v>313</v>
      </c>
      <c r="N532" s="34">
        <v>336</v>
      </c>
      <c r="O532" s="34"/>
      <c r="P532" s="34">
        <f t="shared" si="153"/>
        <v>336</v>
      </c>
    </row>
    <row r="533" spans="1:16" ht="20.25" x14ac:dyDescent="0.25">
      <c r="A533" s="38" t="s">
        <v>9</v>
      </c>
      <c r="B533" s="34">
        <v>778</v>
      </c>
      <c r="C533" s="34"/>
      <c r="D533" s="34">
        <f t="shared" si="149"/>
        <v>778</v>
      </c>
      <c r="E533" s="34">
        <v>1211</v>
      </c>
      <c r="F533" s="34">
        <v>34</v>
      </c>
      <c r="G533" s="34">
        <f>SUM(E533:F533)</f>
        <v>1245</v>
      </c>
      <c r="H533" s="34">
        <v>1495</v>
      </c>
      <c r="I533" s="34">
        <v>301</v>
      </c>
      <c r="J533" s="34">
        <f t="shared" si="151"/>
        <v>1796</v>
      </c>
      <c r="K533" s="34">
        <v>1450</v>
      </c>
      <c r="L533" s="34">
        <v>740</v>
      </c>
      <c r="M533" s="34">
        <f t="shared" si="152"/>
        <v>2190</v>
      </c>
      <c r="N533" s="34">
        <v>1228</v>
      </c>
      <c r="O533" s="34">
        <v>833</v>
      </c>
      <c r="P533" s="34">
        <f t="shared" si="153"/>
        <v>2061</v>
      </c>
    </row>
    <row r="534" spans="1:16" ht="20.25" x14ac:dyDescent="0.25">
      <c r="A534" s="38" t="s">
        <v>18</v>
      </c>
      <c r="B534" s="34">
        <v>131</v>
      </c>
      <c r="C534" s="34"/>
      <c r="D534" s="34">
        <f t="shared" si="149"/>
        <v>131</v>
      </c>
      <c r="E534" s="34">
        <v>101</v>
      </c>
      <c r="G534" s="34">
        <f t="shared" si="150"/>
        <v>101</v>
      </c>
      <c r="H534" s="34">
        <v>113</v>
      </c>
      <c r="I534" s="34"/>
      <c r="J534" s="34">
        <f t="shared" si="151"/>
        <v>113</v>
      </c>
      <c r="K534" s="34">
        <v>250</v>
      </c>
      <c r="L534" s="34"/>
      <c r="M534" s="34">
        <f t="shared" si="152"/>
        <v>250</v>
      </c>
      <c r="N534" s="34">
        <v>247</v>
      </c>
      <c r="O534" s="34"/>
      <c r="P534" s="34">
        <f t="shared" si="153"/>
        <v>247</v>
      </c>
    </row>
    <row r="535" spans="1:16" ht="20.25" x14ac:dyDescent="0.25">
      <c r="A535" s="38" t="s">
        <v>14</v>
      </c>
      <c r="B535" s="34"/>
      <c r="C535" s="34"/>
      <c r="D535" s="34">
        <f t="shared" si="149"/>
        <v>0</v>
      </c>
      <c r="E535" s="34"/>
      <c r="F535" s="34"/>
      <c r="G535" s="34">
        <f t="shared" si="150"/>
        <v>0</v>
      </c>
      <c r="H535" s="34"/>
      <c r="I535" s="34"/>
      <c r="J535" s="34">
        <f t="shared" si="151"/>
        <v>0</v>
      </c>
      <c r="K535" s="34">
        <v>8</v>
      </c>
      <c r="L535" s="34"/>
      <c r="M535" s="34">
        <f t="shared" si="152"/>
        <v>8</v>
      </c>
      <c r="N535" s="34">
        <v>8</v>
      </c>
      <c r="O535" s="34"/>
      <c r="P535" s="34">
        <f t="shared" si="153"/>
        <v>8</v>
      </c>
    </row>
    <row r="536" spans="1:16" ht="20.25" x14ac:dyDescent="0.25">
      <c r="A536" s="38" t="s">
        <v>19</v>
      </c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>
        <v>14</v>
      </c>
      <c r="O536" s="34"/>
      <c r="P536" s="34">
        <f t="shared" si="153"/>
        <v>14</v>
      </c>
    </row>
    <row r="537" spans="1:16" ht="20.25" x14ac:dyDescent="0.25">
      <c r="A537" s="38" t="s">
        <v>20</v>
      </c>
      <c r="B537" s="34">
        <v>632</v>
      </c>
      <c r="C537" s="34"/>
      <c r="D537" s="34">
        <f t="shared" si="149"/>
        <v>632</v>
      </c>
      <c r="E537" s="34">
        <v>813</v>
      </c>
      <c r="F537" s="34"/>
      <c r="G537" s="34">
        <f t="shared" si="150"/>
        <v>813</v>
      </c>
      <c r="H537" s="34">
        <v>234</v>
      </c>
      <c r="I537" s="34">
        <v>31</v>
      </c>
      <c r="J537" s="34">
        <f>SUM(H537:I537)</f>
        <v>265</v>
      </c>
      <c r="K537" s="34">
        <v>642</v>
      </c>
      <c r="L537" s="34">
        <v>62</v>
      </c>
      <c r="M537" s="34">
        <f>SUM(K537:L537)</f>
        <v>704</v>
      </c>
      <c r="N537" s="34">
        <v>675</v>
      </c>
      <c r="O537" s="34">
        <v>53</v>
      </c>
      <c r="P537" s="34">
        <f t="shared" si="153"/>
        <v>728</v>
      </c>
    </row>
    <row r="538" spans="1:16" ht="20.25" x14ac:dyDescent="0.25">
      <c r="A538" s="38" t="s">
        <v>26</v>
      </c>
      <c r="B538" s="34"/>
      <c r="C538" s="34"/>
      <c r="D538" s="34">
        <f t="shared" si="149"/>
        <v>0</v>
      </c>
      <c r="E538" s="34"/>
      <c r="F538" s="34"/>
      <c r="G538" s="34">
        <f t="shared" si="150"/>
        <v>0</v>
      </c>
      <c r="H538" s="34">
        <v>27</v>
      </c>
      <c r="I538" s="34"/>
      <c r="J538" s="34">
        <f t="shared" si="151"/>
        <v>27</v>
      </c>
      <c r="K538" s="34">
        <v>25</v>
      </c>
      <c r="L538" s="34"/>
      <c r="M538" s="34">
        <f>SUM(K538:L538)</f>
        <v>25</v>
      </c>
      <c r="N538" s="34">
        <v>19</v>
      </c>
      <c r="O538" s="34"/>
      <c r="P538" s="34">
        <f t="shared" si="153"/>
        <v>19</v>
      </c>
    </row>
    <row r="539" spans="1:16" ht="20.25" x14ac:dyDescent="0.25">
      <c r="A539" s="35" t="s">
        <v>23</v>
      </c>
      <c r="B539" s="34">
        <v>658</v>
      </c>
      <c r="C539" s="34">
        <v>4</v>
      </c>
      <c r="D539" s="34">
        <f>SUM(B539:C539)</f>
        <v>662</v>
      </c>
      <c r="E539" s="34">
        <v>1100</v>
      </c>
      <c r="F539" s="34">
        <v>4</v>
      </c>
      <c r="G539" s="34">
        <f>SUM(E539:F539)</f>
        <v>1104</v>
      </c>
      <c r="H539" s="34">
        <v>708</v>
      </c>
      <c r="I539" s="34">
        <v>4</v>
      </c>
      <c r="J539" s="34">
        <f>SUM(H539:I539)</f>
        <v>712</v>
      </c>
      <c r="K539" s="34">
        <v>947</v>
      </c>
      <c r="L539" s="34">
        <v>9</v>
      </c>
      <c r="M539" s="34">
        <f t="shared" si="152"/>
        <v>956</v>
      </c>
      <c r="N539" s="34">
        <v>826</v>
      </c>
      <c r="O539" s="34">
        <v>19</v>
      </c>
      <c r="P539" s="34">
        <f t="shared" si="153"/>
        <v>845</v>
      </c>
    </row>
    <row r="540" spans="1:16" ht="20.25" x14ac:dyDescent="0.25">
      <c r="A540" s="35" t="s">
        <v>27</v>
      </c>
      <c r="B540" s="34">
        <v>109</v>
      </c>
      <c r="C540" s="34"/>
      <c r="D540" s="34">
        <f t="shared" si="149"/>
        <v>109</v>
      </c>
      <c r="E540" s="34">
        <v>528</v>
      </c>
      <c r="F540" s="34"/>
      <c r="G540" s="34">
        <f t="shared" si="150"/>
        <v>528</v>
      </c>
      <c r="H540" s="34">
        <v>399</v>
      </c>
      <c r="I540" s="34"/>
      <c r="J540" s="34">
        <f t="shared" si="151"/>
        <v>399</v>
      </c>
      <c r="K540" s="34">
        <v>398</v>
      </c>
      <c r="L540" s="59"/>
      <c r="M540" s="34">
        <f t="shared" si="152"/>
        <v>398</v>
      </c>
      <c r="N540" s="34">
        <v>368</v>
      </c>
      <c r="O540" s="59"/>
      <c r="P540" s="34">
        <f t="shared" si="153"/>
        <v>368</v>
      </c>
    </row>
    <row r="541" spans="1:16" ht="20.25" x14ac:dyDescent="0.25">
      <c r="A541" s="35" t="s">
        <v>28</v>
      </c>
      <c r="B541" s="34">
        <v>191</v>
      </c>
      <c r="D541" s="34">
        <f t="shared" si="149"/>
        <v>191</v>
      </c>
      <c r="E541" s="34">
        <v>79</v>
      </c>
      <c r="G541" s="34">
        <f t="shared" si="150"/>
        <v>79</v>
      </c>
      <c r="H541" s="34">
        <v>132</v>
      </c>
      <c r="J541" s="34">
        <f t="shared" si="151"/>
        <v>132</v>
      </c>
      <c r="K541" s="34">
        <v>179</v>
      </c>
      <c r="L541" s="59"/>
      <c r="M541" s="34">
        <f t="shared" si="152"/>
        <v>179</v>
      </c>
      <c r="N541" s="34">
        <v>144</v>
      </c>
      <c r="O541" s="59"/>
      <c r="P541" s="34">
        <f t="shared" si="153"/>
        <v>144</v>
      </c>
    </row>
    <row r="542" spans="1:16" ht="20.25" x14ac:dyDescent="0.25">
      <c r="A542" s="35" t="s">
        <v>29</v>
      </c>
      <c r="B542" s="34">
        <v>25</v>
      </c>
      <c r="C542" s="34"/>
      <c r="D542" s="34">
        <f t="shared" si="149"/>
        <v>25</v>
      </c>
      <c r="E542" s="34">
        <v>94</v>
      </c>
      <c r="F542" s="34"/>
      <c r="G542" s="34">
        <f t="shared" si="150"/>
        <v>94</v>
      </c>
      <c r="H542" s="34">
        <v>74</v>
      </c>
      <c r="I542" s="34"/>
      <c r="J542" s="34">
        <f t="shared" si="151"/>
        <v>74</v>
      </c>
      <c r="K542" s="34">
        <v>89</v>
      </c>
      <c r="L542" s="34"/>
      <c r="M542" s="34">
        <f t="shared" si="152"/>
        <v>89</v>
      </c>
      <c r="N542" s="34">
        <v>67</v>
      </c>
      <c r="O542" s="34"/>
      <c r="P542" s="34">
        <f t="shared" si="153"/>
        <v>67</v>
      </c>
    </row>
    <row r="543" spans="1:16" ht="20.25" x14ac:dyDescent="0.25">
      <c r="A543" s="35" t="s">
        <v>50</v>
      </c>
      <c r="B543" s="34">
        <v>201</v>
      </c>
      <c r="C543" s="34"/>
      <c r="D543" s="34">
        <f t="shared" si="149"/>
        <v>201</v>
      </c>
      <c r="E543" s="34">
        <v>191</v>
      </c>
      <c r="F543" s="34"/>
      <c r="G543" s="34">
        <f t="shared" si="150"/>
        <v>191</v>
      </c>
      <c r="H543" s="34">
        <v>488</v>
      </c>
      <c r="I543" s="34"/>
      <c r="J543" s="34">
        <f t="shared" si="151"/>
        <v>488</v>
      </c>
      <c r="K543" s="34">
        <v>655</v>
      </c>
      <c r="L543" s="34"/>
      <c r="M543" s="34">
        <f t="shared" si="152"/>
        <v>655</v>
      </c>
      <c r="N543" s="34">
        <v>527</v>
      </c>
      <c r="O543" s="34"/>
      <c r="P543" s="34">
        <f t="shared" si="153"/>
        <v>527</v>
      </c>
    </row>
    <row r="544" spans="1:16" ht="20.25" x14ac:dyDescent="0.25">
      <c r="A544" s="35" t="s">
        <v>13</v>
      </c>
      <c r="B544" s="34"/>
      <c r="C544" s="34"/>
      <c r="D544" s="34">
        <f t="shared" si="149"/>
        <v>0</v>
      </c>
      <c r="E544" s="34">
        <v>14</v>
      </c>
      <c r="F544" s="34"/>
      <c r="G544" s="34">
        <f t="shared" si="150"/>
        <v>14</v>
      </c>
      <c r="H544" s="34">
        <v>70</v>
      </c>
      <c r="I544" s="34"/>
      <c r="J544" s="34">
        <f t="shared" si="151"/>
        <v>70</v>
      </c>
      <c r="K544" s="34">
        <v>81</v>
      </c>
      <c r="L544" s="34"/>
      <c r="M544" s="34">
        <f t="shared" si="152"/>
        <v>81</v>
      </c>
      <c r="N544" s="34">
        <v>164</v>
      </c>
      <c r="O544" s="34"/>
      <c r="P544" s="34">
        <f t="shared" si="153"/>
        <v>164</v>
      </c>
    </row>
    <row r="545" spans="1:16" ht="18" x14ac:dyDescent="0.45">
      <c r="A545" s="48" t="s">
        <v>4</v>
      </c>
      <c r="B545" s="41">
        <f>SUM(B524:B544)</f>
        <v>3367</v>
      </c>
      <c r="C545" s="41">
        <f t="shared" ref="C545:M545" si="154">SUM(C524:C544)</f>
        <v>4</v>
      </c>
      <c r="D545" s="41">
        <f t="shared" si="154"/>
        <v>3371</v>
      </c>
      <c r="E545" s="41">
        <f t="shared" si="154"/>
        <v>5165</v>
      </c>
      <c r="F545" s="41">
        <f t="shared" si="154"/>
        <v>38</v>
      </c>
      <c r="G545" s="41">
        <f t="shared" si="154"/>
        <v>5203</v>
      </c>
      <c r="H545" s="41">
        <f t="shared" si="154"/>
        <v>4824</v>
      </c>
      <c r="I545" s="41">
        <f t="shared" si="154"/>
        <v>337</v>
      </c>
      <c r="J545" s="41">
        <f t="shared" si="154"/>
        <v>5161</v>
      </c>
      <c r="K545" s="41">
        <f t="shared" si="154"/>
        <v>6032</v>
      </c>
      <c r="L545" s="41">
        <f>SUM(L524:L544)</f>
        <v>815</v>
      </c>
      <c r="M545" s="41">
        <f t="shared" si="154"/>
        <v>6847</v>
      </c>
      <c r="N545" s="41">
        <f t="shared" ref="N545" si="155">SUM(N524:N544)</f>
        <v>5686</v>
      </c>
      <c r="O545" s="41">
        <f>SUM(O524:O544)</f>
        <v>909</v>
      </c>
      <c r="P545" s="41">
        <f t="shared" ref="P545" si="156">SUM(P524:P544)</f>
        <v>6595</v>
      </c>
    </row>
    <row r="548" spans="1:16" ht="22.5" x14ac:dyDescent="0.25">
      <c r="A548" s="100" t="s">
        <v>45</v>
      </c>
      <c r="B548" s="100"/>
      <c r="C548" s="100"/>
      <c r="D548" s="100"/>
      <c r="E548" s="100"/>
      <c r="F548" s="100"/>
      <c r="G548" s="100"/>
      <c r="H548" s="100"/>
      <c r="I548" s="100"/>
      <c r="J548" s="100"/>
    </row>
    <row r="549" spans="1:16" ht="22.5" x14ac:dyDescent="0.25">
      <c r="A549" s="102"/>
      <c r="B549" s="102"/>
      <c r="C549" s="102"/>
      <c r="D549" s="102"/>
      <c r="E549" s="102"/>
      <c r="F549" s="102"/>
      <c r="G549" s="102"/>
      <c r="H549" s="102"/>
      <c r="I549" s="102"/>
      <c r="J549" s="102"/>
    </row>
    <row r="550" spans="1:16" ht="18" x14ac:dyDescent="0.25">
      <c r="A550" s="46" t="s">
        <v>0</v>
      </c>
      <c r="B550" s="107" t="s">
        <v>70</v>
      </c>
      <c r="C550" s="108"/>
      <c r="D550" s="103"/>
      <c r="E550" s="82" t="s">
        <v>1</v>
      </c>
      <c r="F550" s="82"/>
      <c r="G550" s="82"/>
      <c r="H550" s="82" t="s">
        <v>2</v>
      </c>
      <c r="I550" s="82"/>
      <c r="J550" s="82"/>
      <c r="K550" s="82" t="s">
        <v>3</v>
      </c>
      <c r="L550" s="82"/>
      <c r="M550" s="82"/>
      <c r="N550" s="82" t="s">
        <v>69</v>
      </c>
      <c r="O550" s="82"/>
      <c r="P550" s="82"/>
    </row>
    <row r="551" spans="1:16" ht="18" x14ac:dyDescent="0.25">
      <c r="A551" s="47" t="s">
        <v>8</v>
      </c>
      <c r="B551" s="32" t="s">
        <v>6</v>
      </c>
      <c r="C551" s="32" t="s">
        <v>7</v>
      </c>
      <c r="D551" s="32" t="s">
        <v>4</v>
      </c>
      <c r="E551" s="32" t="s">
        <v>6</v>
      </c>
      <c r="F551" s="32" t="s">
        <v>7</v>
      </c>
      <c r="G551" s="32" t="s">
        <v>4</v>
      </c>
      <c r="H551" s="32" t="s">
        <v>6</v>
      </c>
      <c r="I551" s="32" t="s">
        <v>7</v>
      </c>
      <c r="J551" s="32" t="s">
        <v>4</v>
      </c>
      <c r="K551" s="32" t="s">
        <v>6</v>
      </c>
      <c r="L551" s="32" t="s">
        <v>7</v>
      </c>
      <c r="M551" s="32" t="s">
        <v>4</v>
      </c>
      <c r="N551" s="32" t="s">
        <v>6</v>
      </c>
      <c r="O551" s="32" t="s">
        <v>7</v>
      </c>
      <c r="P551" s="32" t="s">
        <v>4</v>
      </c>
    </row>
    <row r="552" spans="1:16" ht="22.5" x14ac:dyDescent="0.25">
      <c r="A552" s="38" t="s">
        <v>10</v>
      </c>
      <c r="B552" s="60">
        <v>13</v>
      </c>
      <c r="C552" s="60"/>
      <c r="D552" s="60">
        <f>SUM(B552:C552)</f>
        <v>13</v>
      </c>
      <c r="E552" s="60">
        <v>26</v>
      </c>
      <c r="F552" s="60"/>
      <c r="G552" s="60">
        <f>SUM(E552:F552)</f>
        <v>26</v>
      </c>
      <c r="H552" s="60"/>
      <c r="I552" s="60"/>
      <c r="J552" s="60">
        <f>SUM(H552:I552)</f>
        <v>0</v>
      </c>
      <c r="K552" s="60">
        <v>15</v>
      </c>
      <c r="L552" s="60"/>
      <c r="M552" s="60">
        <f>SUM(K552:L552)</f>
        <v>15</v>
      </c>
      <c r="N552" s="60">
        <v>19</v>
      </c>
      <c r="O552" s="60"/>
      <c r="P552" s="60">
        <f>O552+N552</f>
        <v>19</v>
      </c>
    </row>
    <row r="553" spans="1:16" ht="22.5" x14ac:dyDescent="0.25">
      <c r="A553" s="38" t="s">
        <v>24</v>
      </c>
      <c r="B553" s="60"/>
      <c r="C553" s="60"/>
      <c r="D553" s="60">
        <f t="shared" ref="D553:D561" si="157">SUM(B553:C553)</f>
        <v>0</v>
      </c>
      <c r="E553" s="60">
        <v>1</v>
      </c>
      <c r="F553" s="60"/>
      <c r="G553" s="60">
        <f t="shared" ref="G553:G561" si="158">SUM(E553:F553)</f>
        <v>1</v>
      </c>
      <c r="H553" s="60">
        <v>2</v>
      </c>
      <c r="I553" s="60"/>
      <c r="J553" s="60">
        <f t="shared" ref="J553:J561" si="159">SUM(H553:I553)</f>
        <v>2</v>
      </c>
      <c r="K553" s="60">
        <v>2</v>
      </c>
      <c r="L553" s="60"/>
      <c r="M553" s="60">
        <f t="shared" ref="M553:M561" si="160">SUM(K553:L553)</f>
        <v>2</v>
      </c>
      <c r="N553" s="60">
        <v>6</v>
      </c>
      <c r="O553" s="60"/>
      <c r="P553" s="60">
        <f t="shared" ref="P553:P561" si="161">O553+N553</f>
        <v>6</v>
      </c>
    </row>
    <row r="554" spans="1:16" ht="22.5" x14ac:dyDescent="0.25">
      <c r="A554" s="38" t="s">
        <v>21</v>
      </c>
      <c r="B554" s="60">
        <v>74</v>
      </c>
      <c r="C554" s="60"/>
      <c r="D554" s="60">
        <f t="shared" si="157"/>
        <v>74</v>
      </c>
      <c r="E554" s="60">
        <v>101</v>
      </c>
      <c r="F554" s="60"/>
      <c r="G554" s="60">
        <f t="shared" si="158"/>
        <v>101</v>
      </c>
      <c r="H554" s="60">
        <v>121</v>
      </c>
      <c r="I554" s="60"/>
      <c r="J554" s="60">
        <f t="shared" si="159"/>
        <v>121</v>
      </c>
      <c r="K554" s="60">
        <v>121</v>
      </c>
      <c r="L554" s="60"/>
      <c r="M554" s="60">
        <f t="shared" si="160"/>
        <v>121</v>
      </c>
      <c r="N554" s="60">
        <v>117</v>
      </c>
      <c r="O554" s="60"/>
      <c r="P554" s="60">
        <f t="shared" si="161"/>
        <v>117</v>
      </c>
    </row>
    <row r="555" spans="1:16" ht="22.5" x14ac:dyDescent="0.25">
      <c r="A555" s="38" t="s">
        <v>12</v>
      </c>
      <c r="B555" s="60">
        <v>2</v>
      </c>
      <c r="C555" s="60"/>
      <c r="D555" s="60">
        <f t="shared" si="157"/>
        <v>2</v>
      </c>
      <c r="E555" s="60">
        <v>3</v>
      </c>
      <c r="F555" s="60"/>
      <c r="G555" s="60">
        <f t="shared" si="158"/>
        <v>3</v>
      </c>
      <c r="H555" s="60">
        <v>1</v>
      </c>
      <c r="I555" s="60"/>
      <c r="J555" s="60">
        <f t="shared" si="159"/>
        <v>1</v>
      </c>
      <c r="K555" s="60">
        <v>2</v>
      </c>
      <c r="L555" s="60"/>
      <c r="M555" s="60">
        <f t="shared" si="160"/>
        <v>2</v>
      </c>
      <c r="N555" s="60">
        <v>1</v>
      </c>
      <c r="O555" s="60"/>
      <c r="P555" s="60">
        <f t="shared" si="161"/>
        <v>1</v>
      </c>
    </row>
    <row r="556" spans="1:16" ht="22.5" x14ac:dyDescent="0.25">
      <c r="A556" s="38" t="s">
        <v>15</v>
      </c>
      <c r="B556" s="60">
        <v>78</v>
      </c>
      <c r="C556" s="60"/>
      <c r="D556" s="60">
        <f t="shared" si="157"/>
        <v>78</v>
      </c>
      <c r="E556" s="60"/>
      <c r="F556" s="60"/>
      <c r="G556" s="60">
        <f t="shared" si="158"/>
        <v>0</v>
      </c>
      <c r="H556" s="60"/>
      <c r="I556" s="60"/>
      <c r="J556" s="60">
        <f t="shared" si="159"/>
        <v>0</v>
      </c>
      <c r="K556" s="60"/>
      <c r="L556" s="60"/>
      <c r="M556" s="60">
        <f t="shared" si="160"/>
        <v>0</v>
      </c>
      <c r="N556" s="60">
        <v>34</v>
      </c>
      <c r="O556" s="60"/>
      <c r="P556" s="60">
        <f t="shared" si="161"/>
        <v>34</v>
      </c>
    </row>
    <row r="557" spans="1:16" ht="22.5" x14ac:dyDescent="0.25">
      <c r="A557" s="38" t="s">
        <v>9</v>
      </c>
      <c r="B557" s="60">
        <v>471</v>
      </c>
      <c r="C557" s="60"/>
      <c r="D557" s="60">
        <f t="shared" si="157"/>
        <v>471</v>
      </c>
      <c r="E557" s="60">
        <v>543</v>
      </c>
      <c r="F557" s="60"/>
      <c r="G557" s="60">
        <f t="shared" si="158"/>
        <v>543</v>
      </c>
      <c r="H557" s="60">
        <v>350</v>
      </c>
      <c r="I557" s="60"/>
      <c r="J557" s="60">
        <f t="shared" si="159"/>
        <v>350</v>
      </c>
      <c r="K557" s="60">
        <v>350</v>
      </c>
      <c r="L557" s="60"/>
      <c r="M557" s="60">
        <f t="shared" si="160"/>
        <v>350</v>
      </c>
      <c r="N557" s="60">
        <v>493</v>
      </c>
      <c r="O557" s="60"/>
      <c r="P557" s="60">
        <f t="shared" si="161"/>
        <v>493</v>
      </c>
    </row>
    <row r="558" spans="1:16" ht="22.5" x14ac:dyDescent="0.25">
      <c r="A558" s="38" t="s">
        <v>20</v>
      </c>
      <c r="B558" s="60">
        <v>25</v>
      </c>
      <c r="C558" s="60"/>
      <c r="D558" s="60">
        <f t="shared" si="157"/>
        <v>25</v>
      </c>
      <c r="E558" s="60">
        <v>15</v>
      </c>
      <c r="F558" s="60"/>
      <c r="G558" s="60">
        <f t="shared" si="158"/>
        <v>15</v>
      </c>
      <c r="H558" s="60">
        <v>37</v>
      </c>
      <c r="I558" s="60"/>
      <c r="J558" s="60">
        <f t="shared" si="159"/>
        <v>37</v>
      </c>
      <c r="K558" s="60">
        <v>26</v>
      </c>
      <c r="L558" s="60"/>
      <c r="M558" s="60">
        <f t="shared" si="160"/>
        <v>26</v>
      </c>
      <c r="N558" s="60">
        <v>44</v>
      </c>
      <c r="O558" s="60"/>
      <c r="P558" s="60">
        <f t="shared" si="161"/>
        <v>44</v>
      </c>
    </row>
    <row r="559" spans="1:16" ht="22.5" x14ac:dyDescent="0.25">
      <c r="A559" s="38" t="s">
        <v>23</v>
      </c>
      <c r="B559" s="60">
        <v>239</v>
      </c>
      <c r="C559" s="60"/>
      <c r="D559" s="60">
        <f t="shared" si="157"/>
        <v>239</v>
      </c>
      <c r="E559" s="60">
        <v>222</v>
      </c>
      <c r="F559" s="60"/>
      <c r="G559" s="60">
        <f t="shared" si="158"/>
        <v>222</v>
      </c>
      <c r="H559" s="60">
        <v>202</v>
      </c>
      <c r="I559" s="60"/>
      <c r="J559" s="60">
        <f t="shared" si="159"/>
        <v>202</v>
      </c>
      <c r="K559" s="60">
        <v>234</v>
      </c>
      <c r="L559" s="60"/>
      <c r="M559" s="60">
        <f t="shared" si="160"/>
        <v>234</v>
      </c>
      <c r="N559" s="60">
        <v>296</v>
      </c>
      <c r="O559" s="60"/>
      <c r="P559" s="60">
        <f t="shared" si="161"/>
        <v>296</v>
      </c>
    </row>
    <row r="560" spans="1:16" ht="22.5" x14ac:dyDescent="0.25">
      <c r="A560" s="38" t="s">
        <v>27</v>
      </c>
      <c r="B560" s="60">
        <v>15</v>
      </c>
      <c r="C560" s="60"/>
      <c r="D560" s="60">
        <f t="shared" si="157"/>
        <v>15</v>
      </c>
      <c r="E560" s="60">
        <v>8</v>
      </c>
      <c r="F560" s="60"/>
      <c r="G560" s="60">
        <f t="shared" si="158"/>
        <v>8</v>
      </c>
      <c r="H560" s="60">
        <v>14</v>
      </c>
      <c r="I560" s="60"/>
      <c r="J560" s="60">
        <f t="shared" si="159"/>
        <v>14</v>
      </c>
      <c r="K560" s="60">
        <v>10</v>
      </c>
      <c r="L560" s="60"/>
      <c r="M560" s="60">
        <f t="shared" si="160"/>
        <v>10</v>
      </c>
      <c r="N560" s="60">
        <v>16</v>
      </c>
      <c r="O560" s="60"/>
      <c r="P560" s="60">
        <f t="shared" si="161"/>
        <v>16</v>
      </c>
    </row>
    <row r="561" spans="1:16" ht="22.5" x14ac:dyDescent="0.25">
      <c r="A561" s="38" t="s">
        <v>50</v>
      </c>
      <c r="B561" s="60">
        <v>42</v>
      </c>
      <c r="C561" s="60"/>
      <c r="D561" s="60">
        <f t="shared" si="157"/>
        <v>42</v>
      </c>
      <c r="E561" s="60">
        <v>5</v>
      </c>
      <c r="F561" s="60"/>
      <c r="G561" s="60">
        <f t="shared" si="158"/>
        <v>5</v>
      </c>
      <c r="H561" s="60">
        <v>15</v>
      </c>
      <c r="I561" s="60"/>
      <c r="J561" s="60">
        <f t="shared" si="159"/>
        <v>15</v>
      </c>
      <c r="K561" s="60">
        <v>65</v>
      </c>
      <c r="L561" s="60"/>
      <c r="M561" s="60">
        <f t="shared" si="160"/>
        <v>65</v>
      </c>
      <c r="N561" s="60">
        <v>299</v>
      </c>
      <c r="O561" s="60"/>
      <c r="P561" s="60">
        <f t="shared" si="161"/>
        <v>299</v>
      </c>
    </row>
    <row r="562" spans="1:16" ht="18" x14ac:dyDescent="0.45">
      <c r="A562" s="48" t="s">
        <v>4</v>
      </c>
      <c r="B562" s="41">
        <f>SUM(B552:B561)</f>
        <v>959</v>
      </c>
      <c r="C562" s="41">
        <f t="shared" ref="C562:M562" si="162">SUM(C552:C561)</f>
        <v>0</v>
      </c>
      <c r="D562" s="41">
        <f t="shared" si="162"/>
        <v>959</v>
      </c>
      <c r="E562" s="41">
        <f t="shared" si="162"/>
        <v>924</v>
      </c>
      <c r="F562" s="41">
        <f t="shared" si="162"/>
        <v>0</v>
      </c>
      <c r="G562" s="41">
        <f t="shared" si="162"/>
        <v>924</v>
      </c>
      <c r="H562" s="41">
        <f t="shared" si="162"/>
        <v>742</v>
      </c>
      <c r="I562" s="41">
        <f t="shared" si="162"/>
        <v>0</v>
      </c>
      <c r="J562" s="41">
        <f t="shared" si="162"/>
        <v>742</v>
      </c>
      <c r="K562" s="41">
        <f t="shared" si="162"/>
        <v>825</v>
      </c>
      <c r="L562" s="41">
        <f t="shared" si="162"/>
        <v>0</v>
      </c>
      <c r="M562" s="41">
        <f t="shared" si="162"/>
        <v>825</v>
      </c>
      <c r="N562" s="41">
        <f>SUM(N552:N561)</f>
        <v>1325</v>
      </c>
      <c r="O562" s="41">
        <f t="shared" ref="O562:P562" si="163">SUM(O552:O561)</f>
        <v>0</v>
      </c>
      <c r="P562" s="41">
        <f t="shared" si="163"/>
        <v>1325</v>
      </c>
    </row>
    <row r="573" spans="1:16" ht="15.75" thickBot="1" x14ac:dyDescent="0.3"/>
    <row r="574" spans="1:16" ht="18.75" thickTop="1" x14ac:dyDescent="0.45">
      <c r="A574" s="5"/>
      <c r="B574" s="6"/>
      <c r="C574" s="6"/>
      <c r="D574" s="6"/>
      <c r="E574" s="6"/>
      <c r="F574" s="6"/>
      <c r="G574" s="6"/>
      <c r="H574" s="6"/>
      <c r="I574" s="6"/>
      <c r="J574" s="6"/>
      <c r="K574" s="52"/>
      <c r="L574" s="52"/>
      <c r="M574" s="52"/>
      <c r="N574" s="52"/>
      <c r="O574" s="52"/>
      <c r="P574" s="53"/>
    </row>
    <row r="575" spans="1:16" ht="18" x14ac:dyDescent="0.45">
      <c r="A575" s="13"/>
      <c r="B575" s="4"/>
      <c r="C575" s="4"/>
      <c r="D575" s="4"/>
      <c r="E575" s="4"/>
      <c r="F575" s="4"/>
      <c r="G575" s="4"/>
      <c r="H575" s="4"/>
      <c r="I575" s="4"/>
      <c r="J575" s="4"/>
      <c r="K575" s="43"/>
      <c r="L575" s="43"/>
      <c r="M575" s="43"/>
      <c r="N575" s="43"/>
      <c r="O575" s="43"/>
      <c r="P575" s="54"/>
    </row>
    <row r="576" spans="1:16" ht="18" x14ac:dyDescent="0.45">
      <c r="A576" s="13"/>
      <c r="B576" s="4"/>
      <c r="C576" s="4"/>
      <c r="D576" s="4"/>
      <c r="E576" s="4"/>
      <c r="F576" s="4"/>
      <c r="G576" s="4"/>
      <c r="H576" s="4"/>
      <c r="I576" s="4"/>
      <c r="J576" s="4"/>
      <c r="K576" s="43"/>
      <c r="L576" s="43"/>
      <c r="M576" s="43"/>
      <c r="N576" s="43"/>
      <c r="O576" s="43"/>
      <c r="P576" s="54"/>
    </row>
    <row r="577" spans="1:16" ht="18" x14ac:dyDescent="0.45">
      <c r="A577" s="13"/>
      <c r="B577" s="4"/>
      <c r="C577" s="4"/>
      <c r="D577" s="4"/>
      <c r="E577" s="4"/>
      <c r="F577" s="4"/>
      <c r="G577" s="4"/>
      <c r="H577" s="4"/>
      <c r="I577" s="4"/>
      <c r="J577" s="4"/>
      <c r="K577" s="43"/>
      <c r="L577" s="43"/>
      <c r="M577" s="43"/>
      <c r="N577" s="43"/>
      <c r="O577" s="43"/>
      <c r="P577" s="54"/>
    </row>
    <row r="578" spans="1:16" ht="18" x14ac:dyDescent="0.45">
      <c r="A578" s="13"/>
      <c r="B578" s="4"/>
      <c r="C578" s="4"/>
      <c r="D578" s="4"/>
      <c r="E578" s="4"/>
      <c r="F578" s="4"/>
      <c r="G578" s="4"/>
      <c r="H578" s="4"/>
      <c r="I578" s="4"/>
      <c r="J578" s="4"/>
      <c r="K578" s="43"/>
      <c r="L578" s="43"/>
      <c r="M578" s="43"/>
      <c r="N578" s="43"/>
      <c r="O578" s="43"/>
      <c r="P578" s="54"/>
    </row>
    <row r="579" spans="1:16" ht="18" x14ac:dyDescent="0.45">
      <c r="A579" s="13"/>
      <c r="B579" s="4"/>
      <c r="C579" s="4"/>
      <c r="D579" s="4"/>
      <c r="E579" s="4"/>
      <c r="F579" s="4"/>
      <c r="G579" s="4"/>
      <c r="H579" s="4"/>
      <c r="I579" s="4"/>
      <c r="J579" s="4"/>
      <c r="K579" s="43"/>
      <c r="L579" s="43"/>
      <c r="M579" s="43"/>
      <c r="N579" s="43"/>
      <c r="O579" s="43"/>
      <c r="P579" s="54"/>
    </row>
    <row r="580" spans="1:16" ht="18" x14ac:dyDescent="0.45">
      <c r="A580" s="13"/>
      <c r="B580" s="4"/>
      <c r="C580" s="4"/>
      <c r="D580" s="4"/>
      <c r="E580" s="4"/>
      <c r="F580" s="4"/>
      <c r="G580" s="4"/>
      <c r="H580" s="4"/>
      <c r="I580" s="4"/>
      <c r="J580" s="4"/>
      <c r="K580" s="43"/>
      <c r="L580" s="43"/>
      <c r="M580" s="43"/>
      <c r="N580" s="43"/>
      <c r="O580" s="43"/>
      <c r="P580" s="54"/>
    </row>
    <row r="581" spans="1:16" ht="56.25" x14ac:dyDescent="1.3">
      <c r="A581" s="84" t="s">
        <v>60</v>
      </c>
      <c r="B581" s="85"/>
      <c r="C581" s="85"/>
      <c r="D581" s="85"/>
      <c r="E581" s="85"/>
      <c r="F581" s="85"/>
      <c r="G581" s="85"/>
      <c r="H581" s="85"/>
      <c r="I581" s="85"/>
      <c r="J581" s="85"/>
      <c r="K581" s="85"/>
      <c r="L581" s="85"/>
      <c r="M581" s="85"/>
      <c r="N581" s="85"/>
      <c r="O581" s="85"/>
      <c r="P581" s="86"/>
    </row>
    <row r="582" spans="1:16" ht="18" x14ac:dyDescent="0.45">
      <c r="A582" s="13"/>
      <c r="B582" s="4"/>
      <c r="C582" s="4"/>
      <c r="D582" s="4"/>
      <c r="E582" s="4"/>
      <c r="F582" s="4"/>
      <c r="G582" s="4"/>
      <c r="H582" s="4"/>
      <c r="I582" s="4"/>
      <c r="J582" s="4"/>
      <c r="K582" s="43"/>
      <c r="L582" s="43"/>
      <c r="M582" s="43"/>
      <c r="N582" s="43"/>
      <c r="O582" s="43"/>
      <c r="P582" s="54"/>
    </row>
    <row r="583" spans="1:16" ht="18" x14ac:dyDescent="0.45">
      <c r="A583" s="13"/>
      <c r="B583" s="4"/>
      <c r="C583" s="4"/>
      <c r="D583" s="4"/>
      <c r="E583" s="4"/>
      <c r="F583" s="4"/>
      <c r="G583" s="4"/>
      <c r="H583" s="4"/>
      <c r="I583" s="4"/>
      <c r="J583" s="4"/>
      <c r="K583" s="43"/>
      <c r="L583" s="43"/>
      <c r="M583" s="43"/>
      <c r="N583" s="43"/>
      <c r="O583" s="43"/>
      <c r="P583" s="54"/>
    </row>
    <row r="584" spans="1:16" ht="18" x14ac:dyDescent="0.45">
      <c r="A584" s="13"/>
      <c r="B584" s="4"/>
      <c r="C584" s="4"/>
      <c r="D584" s="4"/>
      <c r="E584" s="4"/>
      <c r="F584" s="4"/>
      <c r="G584" s="4"/>
      <c r="H584" s="4"/>
      <c r="I584" s="4"/>
      <c r="J584" s="4"/>
      <c r="K584" s="43"/>
      <c r="L584" s="43"/>
      <c r="M584" s="43"/>
      <c r="N584" s="43"/>
      <c r="O584" s="43"/>
      <c r="P584" s="54"/>
    </row>
    <row r="585" spans="1:16" ht="18" x14ac:dyDescent="0.45">
      <c r="A585" s="13"/>
      <c r="B585" s="4"/>
      <c r="C585" s="4"/>
      <c r="D585" s="4"/>
      <c r="E585" s="4"/>
      <c r="F585" s="4"/>
      <c r="G585" s="4"/>
      <c r="H585" s="4"/>
      <c r="I585" s="4"/>
      <c r="J585" s="4"/>
      <c r="K585" s="43"/>
      <c r="L585" s="43"/>
      <c r="M585" s="43"/>
      <c r="N585" s="43"/>
      <c r="O585" s="43"/>
      <c r="P585" s="54"/>
    </row>
    <row r="586" spans="1:16" ht="18" x14ac:dyDescent="0.45">
      <c r="A586" s="13"/>
      <c r="B586" s="4"/>
      <c r="C586" s="4"/>
      <c r="D586" s="4"/>
      <c r="E586" s="4"/>
      <c r="F586" s="4"/>
      <c r="G586" s="4"/>
      <c r="H586" s="4"/>
      <c r="I586" s="4"/>
      <c r="J586" s="4"/>
      <c r="K586" s="43"/>
      <c r="L586" s="43"/>
      <c r="M586" s="43"/>
      <c r="N586" s="43"/>
      <c r="O586" s="43"/>
      <c r="P586" s="54"/>
    </row>
    <row r="587" spans="1:16" ht="18" x14ac:dyDescent="0.45">
      <c r="A587" s="11"/>
      <c r="B587" s="4"/>
      <c r="C587" s="4"/>
      <c r="D587" s="4"/>
      <c r="E587" s="4"/>
      <c r="F587" s="4"/>
      <c r="G587" s="4"/>
      <c r="H587" s="4"/>
      <c r="I587" s="4"/>
      <c r="J587" s="4"/>
      <c r="K587" s="43"/>
      <c r="L587" s="43"/>
      <c r="M587" s="43"/>
      <c r="N587" s="43"/>
      <c r="O587" s="43"/>
      <c r="P587" s="54"/>
    </row>
    <row r="588" spans="1:16" ht="18" x14ac:dyDescent="0.45">
      <c r="A588" s="13"/>
      <c r="B588" s="4"/>
      <c r="C588" s="4"/>
      <c r="D588" s="4"/>
      <c r="E588" s="4"/>
      <c r="F588" s="4"/>
      <c r="G588" s="4"/>
      <c r="H588" s="4"/>
      <c r="I588" s="4"/>
      <c r="J588" s="4"/>
      <c r="K588" s="43"/>
      <c r="L588" s="43"/>
      <c r="M588" s="43"/>
      <c r="N588" s="43"/>
      <c r="O588" s="43"/>
      <c r="P588" s="54"/>
    </row>
    <row r="589" spans="1:16" ht="18.75" thickBot="1" x14ac:dyDescent="0.5">
      <c r="A589" s="23"/>
      <c r="B589" s="24"/>
      <c r="C589" s="24"/>
      <c r="D589" s="24"/>
      <c r="E589" s="24"/>
      <c r="F589" s="24"/>
      <c r="G589" s="24"/>
      <c r="H589" s="24"/>
      <c r="I589" s="24"/>
      <c r="J589" s="24"/>
      <c r="K589" s="55"/>
      <c r="L589" s="55"/>
      <c r="M589" s="55"/>
      <c r="N589" s="55"/>
      <c r="O589" s="55"/>
      <c r="P589" s="56"/>
    </row>
    <row r="590" spans="1:16" ht="15.75" thickTop="1" x14ac:dyDescent="0.25"/>
    <row r="594" spans="1:14" ht="15" customHeight="1" x14ac:dyDescent="0.25"/>
    <row r="595" spans="1:14" ht="22.5" x14ac:dyDescent="0.25">
      <c r="A595" s="100" t="s">
        <v>48</v>
      </c>
      <c r="B595" s="100"/>
      <c r="C595" s="100"/>
      <c r="D595" s="100"/>
      <c r="E595" s="100"/>
      <c r="F595" s="100"/>
      <c r="G595" s="100"/>
      <c r="H595" s="100"/>
      <c r="I595" s="100"/>
      <c r="J595" s="100"/>
      <c r="K595" s="100"/>
    </row>
    <row r="597" spans="1:14" ht="18" x14ac:dyDescent="0.25">
      <c r="A597" s="46" t="s">
        <v>0</v>
      </c>
      <c r="B597" s="83" t="s">
        <v>1</v>
      </c>
      <c r="C597" s="83"/>
      <c r="D597" s="83" t="s">
        <v>2</v>
      </c>
      <c r="E597" s="83"/>
      <c r="F597" s="83" t="s">
        <v>3</v>
      </c>
      <c r="G597" s="83"/>
      <c r="H597" s="83" t="s">
        <v>69</v>
      </c>
      <c r="I597" s="83"/>
      <c r="J597" s="83" t="s">
        <v>76</v>
      </c>
      <c r="K597" s="83"/>
    </row>
    <row r="598" spans="1:14" ht="18" x14ac:dyDescent="0.25">
      <c r="A598" s="61" t="s">
        <v>8</v>
      </c>
      <c r="B598" s="62" t="s">
        <v>46</v>
      </c>
      <c r="C598" s="62" t="s">
        <v>47</v>
      </c>
      <c r="D598" s="62" t="s">
        <v>46</v>
      </c>
      <c r="E598" s="62" t="s">
        <v>47</v>
      </c>
      <c r="F598" s="62" t="s">
        <v>46</v>
      </c>
      <c r="G598" s="62" t="s">
        <v>47</v>
      </c>
      <c r="H598" s="62" t="s">
        <v>46</v>
      </c>
      <c r="I598" s="62" t="s">
        <v>47</v>
      </c>
      <c r="J598" s="62" t="s">
        <v>46</v>
      </c>
      <c r="K598" s="62" t="s">
        <v>47</v>
      </c>
    </row>
    <row r="599" spans="1:14" ht="20.25" x14ac:dyDescent="0.25">
      <c r="A599" s="63" t="s">
        <v>10</v>
      </c>
      <c r="B599" s="64">
        <v>903.5</v>
      </c>
      <c r="C599" s="64">
        <v>536.5</v>
      </c>
      <c r="D599" s="64">
        <v>859.5</v>
      </c>
      <c r="E599" s="64">
        <v>476</v>
      </c>
      <c r="F599" s="64">
        <v>991</v>
      </c>
      <c r="G599" s="64">
        <v>540.5</v>
      </c>
      <c r="H599" s="64">
        <v>888.5</v>
      </c>
      <c r="I599" s="64">
        <v>499</v>
      </c>
      <c r="J599" s="64">
        <v>746</v>
      </c>
      <c r="K599" s="64">
        <v>434</v>
      </c>
      <c r="M599" s="65"/>
      <c r="N599" s="66"/>
    </row>
    <row r="600" spans="1:14" ht="20.25" x14ac:dyDescent="0.25">
      <c r="A600" s="63" t="s">
        <v>25</v>
      </c>
      <c r="B600" s="64">
        <v>157</v>
      </c>
      <c r="C600" s="64">
        <v>58.5</v>
      </c>
      <c r="D600" s="64">
        <v>179</v>
      </c>
      <c r="E600" s="64">
        <v>90</v>
      </c>
      <c r="F600" s="64">
        <v>194.5</v>
      </c>
      <c r="G600" s="64">
        <v>106.5</v>
      </c>
      <c r="H600" s="64">
        <v>195.5</v>
      </c>
      <c r="I600" s="64">
        <v>98.5</v>
      </c>
      <c r="J600" s="64">
        <v>180</v>
      </c>
      <c r="K600" s="64">
        <v>93</v>
      </c>
      <c r="M600" s="65"/>
      <c r="N600" s="66"/>
    </row>
    <row r="601" spans="1:14" ht="20.25" x14ac:dyDescent="0.25">
      <c r="A601" s="63" t="s">
        <v>24</v>
      </c>
      <c r="B601" s="64">
        <v>791.5</v>
      </c>
      <c r="C601" s="64">
        <v>369</v>
      </c>
      <c r="D601" s="64">
        <v>814</v>
      </c>
      <c r="E601" s="64">
        <v>388</v>
      </c>
      <c r="F601" s="64">
        <v>710.5</v>
      </c>
      <c r="G601" s="64">
        <v>331.5</v>
      </c>
      <c r="H601" s="64">
        <v>755.5</v>
      </c>
      <c r="I601" s="64">
        <v>375.5</v>
      </c>
      <c r="J601" s="64">
        <v>670</v>
      </c>
      <c r="K601" s="64">
        <v>334</v>
      </c>
      <c r="M601" s="65"/>
      <c r="N601" s="66"/>
    </row>
    <row r="602" spans="1:14" ht="20.25" x14ac:dyDescent="0.25">
      <c r="A602" s="63" t="s">
        <v>17</v>
      </c>
      <c r="B602" s="64">
        <v>353</v>
      </c>
      <c r="C602" s="64">
        <v>148.5</v>
      </c>
      <c r="D602" s="64">
        <v>368</v>
      </c>
      <c r="E602" s="64">
        <v>158</v>
      </c>
      <c r="F602" s="64">
        <v>303</v>
      </c>
      <c r="G602" s="64">
        <v>148</v>
      </c>
      <c r="H602" s="64">
        <v>271.5</v>
      </c>
      <c r="I602" s="64">
        <v>133.5</v>
      </c>
      <c r="J602" s="64">
        <v>291</v>
      </c>
      <c r="K602" s="64">
        <v>124</v>
      </c>
      <c r="M602" s="65"/>
      <c r="N602" s="66"/>
    </row>
    <row r="603" spans="1:14" ht="20.25" x14ac:dyDescent="0.25">
      <c r="A603" s="63" t="s">
        <v>21</v>
      </c>
      <c r="B603" s="64">
        <v>1586</v>
      </c>
      <c r="C603" s="64">
        <v>710</v>
      </c>
      <c r="D603" s="64">
        <v>1793.5</v>
      </c>
      <c r="E603" s="64">
        <v>839.5</v>
      </c>
      <c r="F603" s="64">
        <v>1770</v>
      </c>
      <c r="G603" s="64">
        <v>803.5</v>
      </c>
      <c r="H603" s="64">
        <v>1703</v>
      </c>
      <c r="I603" s="64">
        <v>789.5</v>
      </c>
      <c r="J603" s="64">
        <v>1693</v>
      </c>
      <c r="K603" s="64">
        <v>768</v>
      </c>
      <c r="M603" s="65"/>
      <c r="N603" s="66"/>
    </row>
    <row r="604" spans="1:14" ht="20.25" x14ac:dyDescent="0.25">
      <c r="A604" s="63" t="s">
        <v>22</v>
      </c>
      <c r="B604" s="64">
        <v>531.5</v>
      </c>
      <c r="C604" s="64">
        <v>266.5</v>
      </c>
      <c r="D604" s="64">
        <v>397.5</v>
      </c>
      <c r="E604" s="64">
        <v>193</v>
      </c>
      <c r="F604" s="64">
        <v>436</v>
      </c>
      <c r="G604" s="64">
        <v>194</v>
      </c>
      <c r="H604" s="64">
        <v>453</v>
      </c>
      <c r="I604" s="64">
        <v>214</v>
      </c>
      <c r="J604" s="64">
        <v>452.5</v>
      </c>
      <c r="K604" s="64">
        <v>210.5</v>
      </c>
      <c r="M604" s="65"/>
      <c r="N604" s="66"/>
    </row>
    <row r="605" spans="1:14" ht="20.25" x14ac:dyDescent="0.25">
      <c r="A605" s="63" t="s">
        <v>16</v>
      </c>
      <c r="B605" s="64">
        <v>269.5</v>
      </c>
      <c r="C605" s="64">
        <v>143.5</v>
      </c>
      <c r="D605" s="64">
        <v>286.5</v>
      </c>
      <c r="E605" s="64">
        <v>162</v>
      </c>
      <c r="F605" s="64">
        <v>256</v>
      </c>
      <c r="G605" s="64">
        <v>142.5</v>
      </c>
      <c r="H605" s="64">
        <v>291.5</v>
      </c>
      <c r="I605" s="64">
        <v>158</v>
      </c>
      <c r="J605" s="64">
        <v>295.5</v>
      </c>
      <c r="K605" s="64">
        <v>157.5</v>
      </c>
      <c r="M605" s="65"/>
      <c r="N605" s="66"/>
    </row>
    <row r="606" spans="1:14" ht="20.25" x14ac:dyDescent="0.25">
      <c r="A606" s="63" t="s">
        <v>12</v>
      </c>
      <c r="B606" s="64">
        <v>311</v>
      </c>
      <c r="C606" s="64">
        <v>149.5</v>
      </c>
      <c r="D606" s="64">
        <v>313.5</v>
      </c>
      <c r="E606" s="64">
        <v>163</v>
      </c>
      <c r="F606" s="64">
        <v>332</v>
      </c>
      <c r="G606" s="64">
        <v>163</v>
      </c>
      <c r="H606" s="64">
        <v>318.5</v>
      </c>
      <c r="I606" s="64">
        <v>164</v>
      </c>
      <c r="J606" s="64">
        <v>337</v>
      </c>
      <c r="K606" s="64">
        <v>165</v>
      </c>
      <c r="M606" s="65"/>
      <c r="N606" s="66"/>
    </row>
    <row r="607" spans="1:14" ht="20.25" x14ac:dyDescent="0.25">
      <c r="A607" s="63" t="s">
        <v>15</v>
      </c>
      <c r="B607" s="64">
        <v>751</v>
      </c>
      <c r="C607" s="64">
        <v>374</v>
      </c>
      <c r="D607" s="64">
        <v>833</v>
      </c>
      <c r="E607" s="64">
        <v>404</v>
      </c>
      <c r="F607" s="64">
        <v>838.5</v>
      </c>
      <c r="G607" s="64">
        <v>408</v>
      </c>
      <c r="H607" s="64">
        <v>820.5</v>
      </c>
      <c r="I607" s="64">
        <v>395</v>
      </c>
      <c r="J607" s="64">
        <v>829.5</v>
      </c>
      <c r="K607" s="64">
        <v>403</v>
      </c>
      <c r="M607" s="65"/>
      <c r="N607" s="66"/>
    </row>
    <row r="608" spans="1:14" ht="20.25" x14ac:dyDescent="0.25">
      <c r="A608" s="63" t="s">
        <v>30</v>
      </c>
      <c r="B608" s="64">
        <v>45</v>
      </c>
      <c r="C608" s="64">
        <v>29</v>
      </c>
      <c r="D608" s="64">
        <v>69</v>
      </c>
      <c r="E608" s="64">
        <v>37</v>
      </c>
      <c r="F608" s="64">
        <v>70.5</v>
      </c>
      <c r="G608" s="64">
        <v>38.5</v>
      </c>
      <c r="H608" s="64">
        <v>61.5</v>
      </c>
      <c r="I608" s="64">
        <v>35</v>
      </c>
      <c r="J608" s="64">
        <v>43.5</v>
      </c>
      <c r="K608" s="64">
        <v>24.5</v>
      </c>
      <c r="M608" s="65"/>
      <c r="N608" s="66"/>
    </row>
    <row r="609" spans="1:14" ht="20.25" x14ac:dyDescent="0.25">
      <c r="A609" s="63" t="s">
        <v>31</v>
      </c>
      <c r="B609" s="64">
        <v>86.5</v>
      </c>
      <c r="C609" s="64">
        <v>32.5</v>
      </c>
      <c r="D609" s="64">
        <v>102.5</v>
      </c>
      <c r="E609" s="64">
        <v>41.5</v>
      </c>
      <c r="F609" s="64">
        <v>103.5</v>
      </c>
      <c r="G609" s="64">
        <v>41.5</v>
      </c>
      <c r="H609" s="64">
        <v>100.5</v>
      </c>
      <c r="I609" s="64">
        <v>42.5</v>
      </c>
      <c r="J609" s="64">
        <v>82</v>
      </c>
      <c r="K609" s="64">
        <v>29</v>
      </c>
      <c r="M609" s="65"/>
      <c r="N609" s="66"/>
    </row>
    <row r="610" spans="1:14" ht="20.25" x14ac:dyDescent="0.25">
      <c r="A610" s="63" t="s">
        <v>9</v>
      </c>
      <c r="B610" s="64">
        <v>5724</v>
      </c>
      <c r="C610" s="64">
        <v>2822</v>
      </c>
      <c r="D610" s="64">
        <v>5789.5</v>
      </c>
      <c r="E610" s="64">
        <v>3003.5</v>
      </c>
      <c r="F610" s="64">
        <v>5696</v>
      </c>
      <c r="G610" s="64">
        <v>2952</v>
      </c>
      <c r="H610" s="64">
        <v>5750.5</v>
      </c>
      <c r="I610" s="64">
        <v>3009.5</v>
      </c>
      <c r="J610" s="64">
        <v>6144</v>
      </c>
      <c r="K610" s="64">
        <v>3216</v>
      </c>
      <c r="M610" s="65"/>
      <c r="N610" s="66"/>
    </row>
    <row r="611" spans="1:14" ht="20.25" x14ac:dyDescent="0.25">
      <c r="A611" s="63" t="s">
        <v>18</v>
      </c>
      <c r="B611" s="64">
        <v>392.5</v>
      </c>
      <c r="C611" s="64">
        <v>201</v>
      </c>
      <c r="D611" s="64">
        <v>436</v>
      </c>
      <c r="E611" s="64">
        <v>232.5</v>
      </c>
      <c r="F611" s="64">
        <v>459.5</v>
      </c>
      <c r="G611" s="64">
        <v>253</v>
      </c>
      <c r="H611" s="64">
        <v>410.5</v>
      </c>
      <c r="I611" s="64">
        <v>230</v>
      </c>
      <c r="J611" s="64">
        <v>396</v>
      </c>
      <c r="K611" s="64">
        <v>216</v>
      </c>
      <c r="M611" s="65"/>
      <c r="N611" s="66"/>
    </row>
    <row r="612" spans="1:14" ht="20.25" x14ac:dyDescent="0.25">
      <c r="A612" s="63" t="s">
        <v>14</v>
      </c>
      <c r="B612" s="64">
        <v>162.5</v>
      </c>
      <c r="C612" s="64">
        <v>82.5</v>
      </c>
      <c r="D612" s="64">
        <v>162</v>
      </c>
      <c r="E612" s="64">
        <v>81</v>
      </c>
      <c r="F612" s="64">
        <v>159.5</v>
      </c>
      <c r="G612" s="64">
        <v>76.5</v>
      </c>
      <c r="H612" s="64">
        <v>169</v>
      </c>
      <c r="I612" s="64">
        <v>84</v>
      </c>
      <c r="J612" s="64">
        <v>154</v>
      </c>
      <c r="K612" s="64">
        <v>80</v>
      </c>
      <c r="M612" s="65"/>
      <c r="N612" s="66"/>
    </row>
    <row r="613" spans="1:14" ht="20.25" x14ac:dyDescent="0.25">
      <c r="A613" s="63" t="s">
        <v>19</v>
      </c>
      <c r="B613" s="64">
        <v>115.5</v>
      </c>
      <c r="C613" s="64">
        <v>61.5</v>
      </c>
      <c r="D613" s="64">
        <v>131</v>
      </c>
      <c r="E613" s="64">
        <v>68</v>
      </c>
      <c r="F613" s="64">
        <v>123</v>
      </c>
      <c r="G613" s="64">
        <v>62</v>
      </c>
      <c r="H613" s="64">
        <v>123</v>
      </c>
      <c r="I613" s="64">
        <v>55</v>
      </c>
      <c r="J613" s="64">
        <v>139</v>
      </c>
      <c r="K613" s="64">
        <v>66</v>
      </c>
      <c r="M613" s="65"/>
      <c r="N613" s="66"/>
    </row>
    <row r="614" spans="1:14" ht="20.25" x14ac:dyDescent="0.25">
      <c r="A614" s="63" t="s">
        <v>20</v>
      </c>
      <c r="B614" s="64">
        <v>2235.5</v>
      </c>
      <c r="C614" s="64">
        <v>1012.5</v>
      </c>
      <c r="D614" s="64">
        <v>2303</v>
      </c>
      <c r="E614" s="64">
        <v>1055.5</v>
      </c>
      <c r="F614" s="64">
        <v>2307.5</v>
      </c>
      <c r="G614" s="64">
        <v>1108.5</v>
      </c>
      <c r="H614" s="64">
        <v>2317.5</v>
      </c>
      <c r="I614" s="64">
        <v>1108.5</v>
      </c>
      <c r="J614" s="64">
        <v>2078</v>
      </c>
      <c r="K614" s="64">
        <v>953</v>
      </c>
      <c r="M614" s="65"/>
      <c r="N614" s="66"/>
    </row>
    <row r="615" spans="1:14" ht="20.25" x14ac:dyDescent="0.25">
      <c r="A615" s="63" t="s">
        <v>26</v>
      </c>
      <c r="B615" s="64">
        <v>96.5</v>
      </c>
      <c r="C615" s="64">
        <v>37.5</v>
      </c>
      <c r="D615" s="64">
        <v>133</v>
      </c>
      <c r="E615" s="64">
        <v>45</v>
      </c>
      <c r="F615" s="64">
        <v>121.5</v>
      </c>
      <c r="G615" s="64">
        <v>44.5</v>
      </c>
      <c r="H615" s="64">
        <v>152</v>
      </c>
      <c r="I615" s="64">
        <v>65</v>
      </c>
      <c r="J615" s="64">
        <v>154</v>
      </c>
      <c r="K615" s="64">
        <v>72</v>
      </c>
      <c r="M615" s="65"/>
      <c r="N615" s="66"/>
    </row>
    <row r="616" spans="1:14" ht="20.25" x14ac:dyDescent="0.25">
      <c r="A616" s="63" t="s">
        <v>23</v>
      </c>
      <c r="B616" s="64">
        <v>3084.5</v>
      </c>
      <c r="C616" s="64">
        <v>1311.5</v>
      </c>
      <c r="D616" s="64">
        <v>3003</v>
      </c>
      <c r="E616" s="64">
        <v>1285</v>
      </c>
      <c r="F616" s="64">
        <v>3148</v>
      </c>
      <c r="G616" s="64">
        <v>1314</v>
      </c>
      <c r="H616" s="64">
        <v>3177.5</v>
      </c>
      <c r="I616" s="64">
        <v>1369.5</v>
      </c>
      <c r="J616" s="64">
        <v>3324</v>
      </c>
      <c r="K616" s="64">
        <v>1446</v>
      </c>
      <c r="M616" s="65"/>
      <c r="N616" s="66"/>
    </row>
    <row r="617" spans="1:14" ht="20.25" x14ac:dyDescent="0.25">
      <c r="A617" s="63" t="s">
        <v>27</v>
      </c>
      <c r="B617" s="64">
        <v>1292.5</v>
      </c>
      <c r="C617" s="64">
        <v>564.5</v>
      </c>
      <c r="D617" s="64">
        <v>1395</v>
      </c>
      <c r="E617" s="64">
        <v>651</v>
      </c>
      <c r="F617" s="64">
        <v>1380.5</v>
      </c>
      <c r="G617" s="64">
        <v>663.5</v>
      </c>
      <c r="H617" s="64">
        <v>1305</v>
      </c>
      <c r="I617" s="64">
        <v>587.5</v>
      </c>
      <c r="J617" s="64">
        <v>1308</v>
      </c>
      <c r="K617" s="64">
        <v>605</v>
      </c>
      <c r="M617" s="65"/>
      <c r="N617" s="66"/>
    </row>
    <row r="618" spans="1:14" ht="20.25" x14ac:dyDescent="0.25">
      <c r="A618" s="63" t="s">
        <v>32</v>
      </c>
      <c r="B618" s="64">
        <v>64</v>
      </c>
      <c r="C618" s="64">
        <v>18</v>
      </c>
      <c r="D618" s="64">
        <v>64</v>
      </c>
      <c r="E618" s="64">
        <v>20</v>
      </c>
      <c r="F618" s="64">
        <v>60</v>
      </c>
      <c r="G618" s="64">
        <v>22</v>
      </c>
      <c r="H618" s="64">
        <v>58</v>
      </c>
      <c r="I618" s="64">
        <v>24</v>
      </c>
      <c r="J618" s="64">
        <v>49</v>
      </c>
      <c r="K618" s="64">
        <v>19</v>
      </c>
      <c r="M618" s="65"/>
      <c r="N618" s="66"/>
    </row>
    <row r="619" spans="1:14" ht="20.25" x14ac:dyDescent="0.25">
      <c r="A619" s="63" t="s">
        <v>28</v>
      </c>
      <c r="B619" s="64">
        <v>880</v>
      </c>
      <c r="C619" s="64">
        <v>351</v>
      </c>
      <c r="D619" s="64">
        <v>927</v>
      </c>
      <c r="E619" s="64">
        <v>386.5</v>
      </c>
      <c r="F619" s="64">
        <v>899.5</v>
      </c>
      <c r="G619" s="64">
        <v>384</v>
      </c>
      <c r="H619" s="64">
        <v>846.5</v>
      </c>
      <c r="I619" s="64">
        <v>383.5</v>
      </c>
      <c r="J619" s="64">
        <v>805</v>
      </c>
      <c r="K619" s="64">
        <v>353</v>
      </c>
      <c r="M619" s="65"/>
      <c r="N619" s="66"/>
    </row>
    <row r="620" spans="1:14" ht="20.25" x14ac:dyDescent="0.25">
      <c r="A620" s="63" t="s">
        <v>29</v>
      </c>
      <c r="B620" s="64">
        <v>298</v>
      </c>
      <c r="C620" s="64">
        <v>128</v>
      </c>
      <c r="D620" s="64">
        <v>307</v>
      </c>
      <c r="E620" s="64">
        <v>119.5</v>
      </c>
      <c r="F620" s="64">
        <v>284.5</v>
      </c>
      <c r="G620" s="64">
        <v>101</v>
      </c>
      <c r="H620" s="64">
        <v>268.5</v>
      </c>
      <c r="I620" s="64">
        <v>96.5</v>
      </c>
      <c r="J620" s="64">
        <v>260</v>
      </c>
      <c r="K620" s="64">
        <v>91</v>
      </c>
      <c r="M620" s="65"/>
      <c r="N620" s="66"/>
    </row>
    <row r="621" spans="1:14" ht="20.25" x14ac:dyDescent="0.25">
      <c r="A621" s="63" t="s">
        <v>50</v>
      </c>
      <c r="B621" s="64">
        <v>1422.5</v>
      </c>
      <c r="C621" s="64">
        <v>758.5</v>
      </c>
      <c r="D621" s="64">
        <v>1376</v>
      </c>
      <c r="E621" s="64">
        <v>730</v>
      </c>
      <c r="F621" s="64">
        <v>1349.5</v>
      </c>
      <c r="G621" s="64">
        <v>721.5</v>
      </c>
      <c r="H621" s="64">
        <v>1230</v>
      </c>
      <c r="I621" s="64">
        <v>627</v>
      </c>
      <c r="J621" s="64">
        <v>1277.5</v>
      </c>
      <c r="K621" s="64">
        <v>669</v>
      </c>
      <c r="M621" s="65"/>
      <c r="N621" s="66"/>
    </row>
    <row r="622" spans="1:14" ht="20.25" x14ac:dyDescent="0.25">
      <c r="A622" s="63" t="s">
        <v>13</v>
      </c>
      <c r="B622" s="64">
        <v>856.5</v>
      </c>
      <c r="C622" s="64">
        <v>412.5</v>
      </c>
      <c r="D622" s="64">
        <v>835</v>
      </c>
      <c r="E622" s="64">
        <v>407</v>
      </c>
      <c r="F622" s="64">
        <v>835.5</v>
      </c>
      <c r="G622" s="64">
        <v>426</v>
      </c>
      <c r="H622" s="64">
        <v>893.5</v>
      </c>
      <c r="I622" s="64">
        <v>452.5</v>
      </c>
      <c r="J622" s="64">
        <v>939.5</v>
      </c>
      <c r="K622" s="64">
        <v>470.5</v>
      </c>
      <c r="M622" s="65"/>
      <c r="N622" s="66"/>
    </row>
    <row r="623" spans="1:14" ht="18" x14ac:dyDescent="0.45">
      <c r="A623" s="57" t="s">
        <v>4</v>
      </c>
      <c r="B623" s="67">
        <f>SUM(B599:B622)</f>
        <v>22410</v>
      </c>
      <c r="C623" s="67">
        <f t="shared" ref="C623:I623" si="164">SUM(C599:C622)</f>
        <v>10578.5</v>
      </c>
      <c r="D623" s="67">
        <f t="shared" si="164"/>
        <v>22877.5</v>
      </c>
      <c r="E623" s="67">
        <f t="shared" si="164"/>
        <v>11036.5</v>
      </c>
      <c r="F623" s="67">
        <f t="shared" si="164"/>
        <v>22830</v>
      </c>
      <c r="G623" s="67">
        <f t="shared" si="164"/>
        <v>11046</v>
      </c>
      <c r="H623" s="67">
        <f t="shared" si="164"/>
        <v>22561</v>
      </c>
      <c r="I623" s="67">
        <f t="shared" si="164"/>
        <v>10997</v>
      </c>
      <c r="J623" s="67">
        <f t="shared" ref="J623:K623" si="165">SUM(J599:J622)</f>
        <v>22648</v>
      </c>
      <c r="K623" s="67">
        <f t="shared" si="165"/>
        <v>10999</v>
      </c>
      <c r="M623" s="65"/>
      <c r="N623" s="66"/>
    </row>
    <row r="626" spans="1:15" ht="22.5" x14ac:dyDescent="0.25">
      <c r="A626" s="100" t="s">
        <v>77</v>
      </c>
      <c r="B626" s="100"/>
      <c r="C626" s="100"/>
      <c r="D626" s="100"/>
      <c r="E626" s="100"/>
      <c r="F626" s="100"/>
      <c r="G626" s="100"/>
      <c r="H626" s="100"/>
      <c r="I626" s="100"/>
      <c r="J626" s="100"/>
      <c r="K626" s="100"/>
    </row>
    <row r="628" spans="1:15" ht="18" x14ac:dyDescent="0.25">
      <c r="A628" s="46" t="s">
        <v>0</v>
      </c>
      <c r="B628" s="83" t="s">
        <v>1</v>
      </c>
      <c r="C628" s="83"/>
      <c r="D628" s="83" t="s">
        <v>2</v>
      </c>
      <c r="E628" s="83"/>
      <c r="F628" s="83" t="s">
        <v>3</v>
      </c>
      <c r="G628" s="83"/>
      <c r="H628" s="83" t="s">
        <v>69</v>
      </c>
      <c r="I628" s="83"/>
      <c r="J628" s="83" t="s">
        <v>76</v>
      </c>
      <c r="K628" s="83"/>
    </row>
    <row r="629" spans="1:15" ht="18" x14ac:dyDescent="0.25">
      <c r="A629" s="47" t="s">
        <v>8</v>
      </c>
      <c r="B629" s="62" t="s">
        <v>46</v>
      </c>
      <c r="C629" s="62" t="s">
        <v>47</v>
      </c>
      <c r="D629" s="62" t="s">
        <v>46</v>
      </c>
      <c r="E629" s="62" t="s">
        <v>47</v>
      </c>
      <c r="F629" s="62" t="s">
        <v>46</v>
      </c>
      <c r="G629" s="62" t="s">
        <v>47</v>
      </c>
      <c r="H629" s="62" t="s">
        <v>46</v>
      </c>
      <c r="I629" s="62" t="s">
        <v>47</v>
      </c>
      <c r="J629" s="62" t="s">
        <v>46</v>
      </c>
      <c r="K629" s="62" t="s">
        <v>47</v>
      </c>
    </row>
    <row r="630" spans="1:15" ht="20.25" x14ac:dyDescent="0.55000000000000004">
      <c r="A630" s="38" t="s">
        <v>10</v>
      </c>
      <c r="B630" s="68">
        <v>439</v>
      </c>
      <c r="C630" s="68">
        <v>224</v>
      </c>
      <c r="D630" s="68">
        <v>444</v>
      </c>
      <c r="E630" s="68">
        <v>235</v>
      </c>
      <c r="F630" s="68">
        <v>498</v>
      </c>
      <c r="G630" s="68">
        <v>260</v>
      </c>
      <c r="H630" s="68">
        <v>465</v>
      </c>
      <c r="I630" s="68">
        <v>242</v>
      </c>
      <c r="J630" s="69">
        <v>390</v>
      </c>
      <c r="K630" s="69">
        <v>211</v>
      </c>
    </row>
    <row r="631" spans="1:15" ht="20.25" x14ac:dyDescent="0.55000000000000004">
      <c r="A631" s="38" t="s">
        <v>25</v>
      </c>
      <c r="B631" s="68">
        <v>40</v>
      </c>
      <c r="C631" s="68">
        <v>19</v>
      </c>
      <c r="D631" s="68">
        <v>66</v>
      </c>
      <c r="E631" s="68">
        <v>37</v>
      </c>
      <c r="F631" s="68">
        <v>81</v>
      </c>
      <c r="G631" s="68">
        <v>50</v>
      </c>
      <c r="H631" s="69">
        <v>90</v>
      </c>
      <c r="I631" s="69">
        <v>49</v>
      </c>
      <c r="J631" s="69">
        <f>J713+J743</f>
        <v>105</v>
      </c>
      <c r="K631" s="69">
        <f>K713+K743</f>
        <v>62</v>
      </c>
    </row>
    <row r="632" spans="1:15" ht="20.25" x14ac:dyDescent="0.55000000000000004">
      <c r="A632" s="38" t="s">
        <v>24</v>
      </c>
      <c r="B632" s="68">
        <v>380</v>
      </c>
      <c r="C632" s="68">
        <v>150</v>
      </c>
      <c r="D632" s="68">
        <v>430</v>
      </c>
      <c r="E632" s="68">
        <v>186</v>
      </c>
      <c r="F632" s="68">
        <v>410</v>
      </c>
      <c r="G632" s="68">
        <v>177</v>
      </c>
      <c r="H632" s="68">
        <v>411</v>
      </c>
      <c r="I632" s="68">
        <v>194</v>
      </c>
      <c r="J632" s="69">
        <f t="shared" ref="J632:K638" si="166">J661+J687+J714+J744</f>
        <v>436</v>
      </c>
      <c r="K632" s="69">
        <f t="shared" si="166"/>
        <v>224</v>
      </c>
    </row>
    <row r="633" spans="1:15" ht="20.25" x14ac:dyDescent="0.55000000000000004">
      <c r="A633" s="38" t="s">
        <v>17</v>
      </c>
      <c r="B633" s="68">
        <v>116</v>
      </c>
      <c r="C633" s="68">
        <v>40</v>
      </c>
      <c r="D633" s="68">
        <v>129</v>
      </c>
      <c r="E633" s="68">
        <v>47</v>
      </c>
      <c r="F633" s="68">
        <v>134</v>
      </c>
      <c r="G633" s="68">
        <v>57</v>
      </c>
      <c r="H633" s="69">
        <v>102</v>
      </c>
      <c r="I633" s="69">
        <v>50</v>
      </c>
      <c r="J633" s="69">
        <f t="shared" si="166"/>
        <v>107</v>
      </c>
      <c r="K633" s="69">
        <f t="shared" si="166"/>
        <v>46</v>
      </c>
      <c r="N633" s="70"/>
    </row>
    <row r="634" spans="1:15" ht="20.25" x14ac:dyDescent="0.55000000000000004">
      <c r="A634" s="38" t="s">
        <v>21</v>
      </c>
      <c r="B634" s="68">
        <v>649</v>
      </c>
      <c r="C634" s="68">
        <v>212</v>
      </c>
      <c r="D634" s="68">
        <v>776</v>
      </c>
      <c r="E634" s="68">
        <v>266</v>
      </c>
      <c r="F634" s="68">
        <v>777</v>
      </c>
      <c r="G634" s="68">
        <v>263</v>
      </c>
      <c r="H634" s="68">
        <v>739</v>
      </c>
      <c r="I634" s="69">
        <v>264</v>
      </c>
      <c r="J634" s="69">
        <f t="shared" si="166"/>
        <v>858</v>
      </c>
      <c r="K634" s="69">
        <f t="shared" si="166"/>
        <v>333</v>
      </c>
      <c r="N634" s="70"/>
    </row>
    <row r="635" spans="1:15" ht="20.25" x14ac:dyDescent="0.55000000000000004">
      <c r="A635" s="38" t="s">
        <v>22</v>
      </c>
      <c r="B635" s="68">
        <v>198</v>
      </c>
      <c r="C635" s="68">
        <v>88</v>
      </c>
      <c r="D635" s="68">
        <v>233</v>
      </c>
      <c r="E635" s="68">
        <v>102</v>
      </c>
      <c r="F635" s="68">
        <v>230</v>
      </c>
      <c r="G635" s="68">
        <v>102</v>
      </c>
      <c r="H635" s="68">
        <v>235</v>
      </c>
      <c r="I635" s="68">
        <v>109</v>
      </c>
      <c r="J635" s="69">
        <f t="shared" si="166"/>
        <v>258</v>
      </c>
      <c r="K635" s="69">
        <f t="shared" si="166"/>
        <v>129</v>
      </c>
    </row>
    <row r="636" spans="1:15" ht="20.25" x14ac:dyDescent="0.55000000000000004">
      <c r="A636" s="38" t="s">
        <v>16</v>
      </c>
      <c r="B636" s="68">
        <v>95</v>
      </c>
      <c r="C636" s="68">
        <v>32</v>
      </c>
      <c r="D636" s="68">
        <v>101</v>
      </c>
      <c r="E636" s="68">
        <v>50</v>
      </c>
      <c r="F636" s="68">
        <v>84</v>
      </c>
      <c r="G636" s="68">
        <v>36</v>
      </c>
      <c r="H636" s="69">
        <v>127</v>
      </c>
      <c r="I636" s="68">
        <v>60</v>
      </c>
      <c r="J636" s="69">
        <f t="shared" si="166"/>
        <v>124</v>
      </c>
      <c r="K636" s="69">
        <f t="shared" si="166"/>
        <v>72</v>
      </c>
    </row>
    <row r="637" spans="1:15" ht="20.25" x14ac:dyDescent="0.55000000000000004">
      <c r="A637" s="38" t="s">
        <v>12</v>
      </c>
      <c r="B637" s="68">
        <v>43</v>
      </c>
      <c r="C637" s="68">
        <v>15</v>
      </c>
      <c r="D637" s="68">
        <v>38</v>
      </c>
      <c r="E637" s="68">
        <v>16</v>
      </c>
      <c r="F637" s="68">
        <v>58</v>
      </c>
      <c r="G637" s="68">
        <v>22</v>
      </c>
      <c r="H637" s="68">
        <v>49</v>
      </c>
      <c r="I637" s="68">
        <v>22</v>
      </c>
      <c r="J637" s="69">
        <f t="shared" si="166"/>
        <v>71</v>
      </c>
      <c r="K637" s="69">
        <f t="shared" si="166"/>
        <v>39</v>
      </c>
    </row>
    <row r="638" spans="1:15" ht="20.25" x14ac:dyDescent="0.55000000000000004">
      <c r="A638" s="38" t="s">
        <v>15</v>
      </c>
      <c r="B638" s="68">
        <v>431</v>
      </c>
      <c r="C638" s="68">
        <v>176</v>
      </c>
      <c r="D638" s="68">
        <v>508</v>
      </c>
      <c r="E638" s="68">
        <v>208</v>
      </c>
      <c r="F638" s="68">
        <v>524</v>
      </c>
      <c r="G638" s="68">
        <v>221</v>
      </c>
      <c r="H638" s="69">
        <v>505</v>
      </c>
      <c r="I638" s="68">
        <v>216</v>
      </c>
      <c r="J638" s="69">
        <f t="shared" si="166"/>
        <v>605.5</v>
      </c>
      <c r="K638" s="69">
        <f t="shared" si="166"/>
        <v>282</v>
      </c>
      <c r="L638" s="70"/>
      <c r="N638" s="70"/>
      <c r="O638" s="70"/>
    </row>
    <row r="639" spans="1:15" ht="20.25" x14ac:dyDescent="0.55000000000000004">
      <c r="A639" s="38" t="s">
        <v>30</v>
      </c>
      <c r="B639" s="68">
        <v>6</v>
      </c>
      <c r="C639" s="68">
        <v>3</v>
      </c>
      <c r="D639" s="68">
        <v>17</v>
      </c>
      <c r="E639" s="68">
        <v>9</v>
      </c>
      <c r="F639" s="68">
        <v>16</v>
      </c>
      <c r="G639" s="68">
        <v>8</v>
      </c>
      <c r="H639" s="69">
        <v>21</v>
      </c>
      <c r="I639" s="68">
        <v>11</v>
      </c>
      <c r="J639" s="69">
        <f>J721+J751</f>
        <v>19</v>
      </c>
      <c r="K639" s="69">
        <f>K721+K751</f>
        <v>11</v>
      </c>
      <c r="N639" s="70"/>
    </row>
    <row r="640" spans="1:15" ht="20.25" x14ac:dyDescent="0.55000000000000004">
      <c r="A640" s="38" t="s">
        <v>31</v>
      </c>
      <c r="B640" s="68">
        <v>16</v>
      </c>
      <c r="C640" s="68">
        <v>5</v>
      </c>
      <c r="D640" s="68">
        <v>13</v>
      </c>
      <c r="E640" s="68">
        <v>5</v>
      </c>
      <c r="F640" s="68">
        <v>15</v>
      </c>
      <c r="G640" s="68">
        <v>5</v>
      </c>
      <c r="H640" s="69">
        <v>15</v>
      </c>
      <c r="I640" s="69">
        <v>5</v>
      </c>
      <c r="J640" s="69">
        <f>J694+J722+J752</f>
        <v>18</v>
      </c>
      <c r="K640" s="69">
        <f>K694+K722+K752</f>
        <v>7</v>
      </c>
    </row>
    <row r="641" spans="1:16" ht="20.25" x14ac:dyDescent="0.55000000000000004">
      <c r="A641" s="38" t="s">
        <v>9</v>
      </c>
      <c r="B641" s="68">
        <v>3087</v>
      </c>
      <c r="C641" s="68">
        <v>1355</v>
      </c>
      <c r="D641" s="68">
        <v>3125</v>
      </c>
      <c r="E641" s="68">
        <v>1446</v>
      </c>
      <c r="F641" s="68">
        <v>3267</v>
      </c>
      <c r="G641" s="68">
        <v>1548</v>
      </c>
      <c r="H641" s="68">
        <v>3331</v>
      </c>
      <c r="I641" s="69">
        <v>1609</v>
      </c>
      <c r="J641" s="69">
        <f t="shared" ref="J641:K643" si="167">J668+J695+J723+J753</f>
        <v>3771</v>
      </c>
      <c r="K641" s="69">
        <f t="shared" si="167"/>
        <v>1893</v>
      </c>
    </row>
    <row r="642" spans="1:16" ht="20.25" x14ac:dyDescent="0.55000000000000004">
      <c r="A642" s="35" t="s">
        <v>18</v>
      </c>
      <c r="B642" s="68">
        <v>176</v>
      </c>
      <c r="C642" s="68">
        <v>80</v>
      </c>
      <c r="D642" s="68">
        <v>205</v>
      </c>
      <c r="E642" s="68">
        <v>107</v>
      </c>
      <c r="F642" s="71">
        <v>219</v>
      </c>
      <c r="G642" s="68">
        <v>121</v>
      </c>
      <c r="H642" s="72">
        <v>196</v>
      </c>
      <c r="I642" s="68">
        <v>113</v>
      </c>
      <c r="J642" s="69">
        <f t="shared" si="167"/>
        <v>246</v>
      </c>
      <c r="K642" s="69">
        <f t="shared" si="167"/>
        <v>138</v>
      </c>
      <c r="L642" s="70"/>
      <c r="O642" s="70"/>
    </row>
    <row r="643" spans="1:16" ht="20.25" x14ac:dyDescent="0.55000000000000004">
      <c r="A643" s="35" t="s">
        <v>14</v>
      </c>
      <c r="B643" s="68">
        <v>48</v>
      </c>
      <c r="C643" s="68">
        <v>23</v>
      </c>
      <c r="D643" s="68">
        <v>48</v>
      </c>
      <c r="E643" s="68">
        <v>25</v>
      </c>
      <c r="F643" s="68">
        <v>46</v>
      </c>
      <c r="G643" s="68">
        <v>19</v>
      </c>
      <c r="H643" s="68">
        <v>46</v>
      </c>
      <c r="I643" s="68">
        <v>21</v>
      </c>
      <c r="J643" s="69">
        <f t="shared" si="167"/>
        <v>41</v>
      </c>
      <c r="K643" s="69">
        <f t="shared" si="167"/>
        <v>22</v>
      </c>
      <c r="L643" s="70"/>
      <c r="O643" s="70"/>
    </row>
    <row r="644" spans="1:16" ht="20.25" x14ac:dyDescent="0.55000000000000004">
      <c r="A644" s="35" t="s">
        <v>19</v>
      </c>
      <c r="B644" s="68">
        <v>11</v>
      </c>
      <c r="C644" s="68">
        <v>8</v>
      </c>
      <c r="D644" s="68">
        <v>13</v>
      </c>
      <c r="E644" s="68">
        <v>9</v>
      </c>
      <c r="F644" s="68">
        <v>13</v>
      </c>
      <c r="G644" s="68">
        <v>10</v>
      </c>
      <c r="H644" s="68">
        <v>13</v>
      </c>
      <c r="I644" s="68">
        <v>10</v>
      </c>
      <c r="J644" s="69">
        <f>J726+J756</f>
        <v>20</v>
      </c>
      <c r="K644" s="69">
        <f>K726+K756</f>
        <v>14</v>
      </c>
    </row>
    <row r="645" spans="1:16" ht="20.25" x14ac:dyDescent="0.55000000000000004">
      <c r="A645" s="35" t="s">
        <v>20</v>
      </c>
      <c r="B645" s="68">
        <v>1083</v>
      </c>
      <c r="C645" s="68">
        <v>428</v>
      </c>
      <c r="D645" s="68">
        <v>1170</v>
      </c>
      <c r="E645" s="68">
        <v>475</v>
      </c>
      <c r="F645" s="68">
        <v>1202</v>
      </c>
      <c r="G645" s="68">
        <v>517</v>
      </c>
      <c r="H645" s="69">
        <v>1236</v>
      </c>
      <c r="I645" s="69">
        <v>558</v>
      </c>
      <c r="J645" s="69">
        <f>J671+J698+J727+J757</f>
        <v>1233</v>
      </c>
      <c r="K645" s="69">
        <f>K671+K698+K727+K757</f>
        <v>555.5</v>
      </c>
    </row>
    <row r="646" spans="1:16" ht="20.25" x14ac:dyDescent="0.55000000000000004">
      <c r="A646" s="35" t="s">
        <v>26</v>
      </c>
      <c r="B646" s="68">
        <v>19</v>
      </c>
      <c r="C646" s="68">
        <v>8</v>
      </c>
      <c r="D646" s="68">
        <v>41</v>
      </c>
      <c r="E646" s="68">
        <v>14</v>
      </c>
      <c r="F646" s="68">
        <v>61</v>
      </c>
      <c r="G646" s="68">
        <v>24</v>
      </c>
      <c r="H646" s="68">
        <v>69</v>
      </c>
      <c r="I646" s="68">
        <v>34</v>
      </c>
      <c r="J646" s="69">
        <f>J672+J728+J758</f>
        <v>78</v>
      </c>
      <c r="K646" s="69">
        <f>K672+K728+K758</f>
        <v>43</v>
      </c>
    </row>
    <row r="647" spans="1:16" ht="20.25" x14ac:dyDescent="0.55000000000000004">
      <c r="A647" s="35" t="s">
        <v>23</v>
      </c>
      <c r="B647" s="68">
        <v>1632</v>
      </c>
      <c r="C647" s="68">
        <v>573</v>
      </c>
      <c r="D647" s="68">
        <v>1685</v>
      </c>
      <c r="E647" s="68">
        <v>606</v>
      </c>
      <c r="F647" s="68">
        <v>1734</v>
      </c>
      <c r="G647" s="68">
        <v>632</v>
      </c>
      <c r="H647" s="68">
        <v>1801</v>
      </c>
      <c r="I647" s="69">
        <v>678</v>
      </c>
      <c r="J647" s="69">
        <f t="shared" ref="J647:K652" si="168">J673+J699+J729+J759</f>
        <v>2082.5</v>
      </c>
      <c r="K647" s="69">
        <f t="shared" si="168"/>
        <v>873</v>
      </c>
      <c r="M647" s="70"/>
      <c r="P647" s="70"/>
    </row>
    <row r="648" spans="1:16" ht="20.25" x14ac:dyDescent="0.55000000000000004">
      <c r="A648" s="35" t="s">
        <v>27</v>
      </c>
      <c r="B648" s="68">
        <v>697</v>
      </c>
      <c r="C648" s="68">
        <v>240</v>
      </c>
      <c r="D648" s="68">
        <v>814</v>
      </c>
      <c r="E648" s="68">
        <v>325</v>
      </c>
      <c r="F648" s="68">
        <v>887</v>
      </c>
      <c r="G648" s="68">
        <v>390</v>
      </c>
      <c r="H648" s="69">
        <v>893</v>
      </c>
      <c r="I648" s="69">
        <v>379</v>
      </c>
      <c r="J648" s="69">
        <f t="shared" si="168"/>
        <v>1025</v>
      </c>
      <c r="K648" s="69">
        <f t="shared" si="168"/>
        <v>488</v>
      </c>
    </row>
    <row r="649" spans="1:16" ht="20.25" x14ac:dyDescent="0.55000000000000004">
      <c r="A649" s="35" t="s">
        <v>28</v>
      </c>
      <c r="B649" s="68">
        <v>433</v>
      </c>
      <c r="C649" s="68">
        <v>152</v>
      </c>
      <c r="D649" s="68">
        <v>519</v>
      </c>
      <c r="E649" s="68">
        <v>204</v>
      </c>
      <c r="F649" s="68">
        <v>528</v>
      </c>
      <c r="G649" s="68">
        <v>210</v>
      </c>
      <c r="H649" s="69">
        <v>512</v>
      </c>
      <c r="I649" s="69">
        <v>233</v>
      </c>
      <c r="J649" s="69">
        <f t="shared" si="168"/>
        <v>574</v>
      </c>
      <c r="K649" s="69">
        <f t="shared" si="168"/>
        <v>260.5</v>
      </c>
    </row>
    <row r="650" spans="1:16" ht="20.25" x14ac:dyDescent="0.55000000000000004">
      <c r="A650" s="35" t="s">
        <v>29</v>
      </c>
      <c r="B650" s="68">
        <v>81</v>
      </c>
      <c r="C650" s="68">
        <v>25</v>
      </c>
      <c r="D650" s="68">
        <v>90</v>
      </c>
      <c r="E650" s="68">
        <v>24</v>
      </c>
      <c r="F650" s="68">
        <v>89</v>
      </c>
      <c r="G650" s="68">
        <v>22</v>
      </c>
      <c r="H650" s="69">
        <v>81</v>
      </c>
      <c r="I650" s="69">
        <v>20</v>
      </c>
      <c r="J650" s="69">
        <f t="shared" si="168"/>
        <v>99</v>
      </c>
      <c r="K650" s="69">
        <f t="shared" si="168"/>
        <v>29</v>
      </c>
    </row>
    <row r="651" spans="1:16" ht="20.25" x14ac:dyDescent="0.55000000000000004">
      <c r="A651" s="35" t="s">
        <v>50</v>
      </c>
      <c r="B651" s="68">
        <v>785</v>
      </c>
      <c r="C651" s="68">
        <v>389</v>
      </c>
      <c r="D651" s="68">
        <v>876</v>
      </c>
      <c r="E651" s="68">
        <v>439</v>
      </c>
      <c r="F651" s="68">
        <v>913</v>
      </c>
      <c r="G651" s="68">
        <v>479</v>
      </c>
      <c r="H651" s="69">
        <v>857</v>
      </c>
      <c r="I651" s="68">
        <v>429</v>
      </c>
      <c r="J651" s="69">
        <f t="shared" si="168"/>
        <v>936</v>
      </c>
      <c r="K651" s="69">
        <f t="shared" si="168"/>
        <v>500</v>
      </c>
      <c r="M651" s="70"/>
      <c r="P651" s="70"/>
    </row>
    <row r="652" spans="1:16" ht="20.25" x14ac:dyDescent="0.55000000000000004">
      <c r="A652" s="35" t="s">
        <v>13</v>
      </c>
      <c r="B652" s="68">
        <v>351</v>
      </c>
      <c r="C652" s="68">
        <v>148</v>
      </c>
      <c r="D652" s="68">
        <v>371</v>
      </c>
      <c r="E652" s="68">
        <v>164</v>
      </c>
      <c r="F652" s="68">
        <v>392</v>
      </c>
      <c r="G652" s="68">
        <v>181</v>
      </c>
      <c r="H652" s="69">
        <v>407</v>
      </c>
      <c r="I652" s="69">
        <v>194</v>
      </c>
      <c r="J652" s="69">
        <f t="shared" si="168"/>
        <v>554.5</v>
      </c>
      <c r="K652" s="69">
        <f t="shared" si="168"/>
        <v>279.5</v>
      </c>
      <c r="M652" s="70"/>
      <c r="P652" s="70"/>
    </row>
    <row r="653" spans="1:16" ht="18" x14ac:dyDescent="0.45">
      <c r="A653" s="48" t="s">
        <v>4</v>
      </c>
      <c r="B653" s="73">
        <f>SUM(B630:B652)</f>
        <v>10816</v>
      </c>
      <c r="C653" s="73">
        <f t="shared" ref="C653:I653" si="169">SUM(C630:C652)</f>
        <v>4393</v>
      </c>
      <c r="D653" s="73">
        <f t="shared" si="169"/>
        <v>11712</v>
      </c>
      <c r="E653" s="73">
        <f t="shared" si="169"/>
        <v>4999</v>
      </c>
      <c r="F653" s="73">
        <f t="shared" si="169"/>
        <v>12178</v>
      </c>
      <c r="G653" s="73">
        <f t="shared" si="169"/>
        <v>5354</v>
      </c>
      <c r="H653" s="73">
        <f t="shared" si="169"/>
        <v>12201</v>
      </c>
      <c r="I653" s="73">
        <f t="shared" si="169"/>
        <v>5500</v>
      </c>
      <c r="J653" s="73">
        <f t="shared" ref="J653:K653" si="170">SUM(J630:J652)</f>
        <v>13651.5</v>
      </c>
      <c r="K653" s="73">
        <f t="shared" si="170"/>
        <v>6511.5</v>
      </c>
      <c r="M653" s="70"/>
    </row>
    <row r="656" spans="1:16" ht="22.5" x14ac:dyDescent="0.25">
      <c r="A656" s="100" t="s">
        <v>62</v>
      </c>
      <c r="B656" s="100"/>
      <c r="C656" s="100"/>
      <c r="D656" s="100"/>
      <c r="E656" s="100"/>
      <c r="F656" s="100"/>
      <c r="G656" s="100"/>
      <c r="H656" s="100"/>
      <c r="I656" s="100"/>
      <c r="J656" s="100"/>
      <c r="K656" s="100"/>
    </row>
    <row r="658" spans="1:11" ht="18" x14ac:dyDescent="0.25">
      <c r="A658" s="46" t="s">
        <v>0</v>
      </c>
      <c r="B658" s="83" t="s">
        <v>1</v>
      </c>
      <c r="C658" s="83"/>
      <c r="D658" s="83" t="s">
        <v>2</v>
      </c>
      <c r="E658" s="83"/>
      <c r="F658" s="83" t="s">
        <v>3</v>
      </c>
      <c r="G658" s="83"/>
      <c r="H658" s="83" t="s">
        <v>69</v>
      </c>
      <c r="I658" s="83"/>
      <c r="J658" s="83" t="s">
        <v>76</v>
      </c>
      <c r="K658" s="83"/>
    </row>
    <row r="659" spans="1:11" ht="18" x14ac:dyDescent="0.25">
      <c r="A659" s="47" t="s">
        <v>8</v>
      </c>
      <c r="B659" s="62" t="s">
        <v>46</v>
      </c>
      <c r="C659" s="62" t="s">
        <v>47</v>
      </c>
      <c r="D659" s="62" t="s">
        <v>46</v>
      </c>
      <c r="E659" s="62" t="s">
        <v>47</v>
      </c>
      <c r="F659" s="62" t="s">
        <v>46</v>
      </c>
      <c r="G659" s="62" t="s">
        <v>47</v>
      </c>
      <c r="H659" s="62" t="s">
        <v>46</v>
      </c>
      <c r="I659" s="62" t="s">
        <v>47</v>
      </c>
      <c r="J659" s="62" t="s">
        <v>46</v>
      </c>
      <c r="K659" s="62" t="s">
        <v>47</v>
      </c>
    </row>
    <row r="660" spans="1:11" ht="20.25" x14ac:dyDescent="0.55000000000000004">
      <c r="A660" s="38" t="s">
        <v>10</v>
      </c>
      <c r="B660" s="68">
        <v>48</v>
      </c>
      <c r="C660" s="68">
        <v>10</v>
      </c>
      <c r="D660" s="68">
        <v>46</v>
      </c>
      <c r="E660" s="68">
        <v>14</v>
      </c>
      <c r="F660" s="68">
        <v>54</v>
      </c>
      <c r="G660" s="68">
        <v>11</v>
      </c>
      <c r="H660" s="68">
        <v>59</v>
      </c>
      <c r="I660" s="68">
        <v>12</v>
      </c>
      <c r="J660" s="68">
        <v>51</v>
      </c>
      <c r="K660" s="68">
        <v>10</v>
      </c>
    </row>
    <row r="661" spans="1:11" ht="20.25" x14ac:dyDescent="0.55000000000000004">
      <c r="A661" s="38" t="s">
        <v>24</v>
      </c>
      <c r="B661" s="68">
        <v>1</v>
      </c>
      <c r="C661" s="68">
        <v>0</v>
      </c>
      <c r="D661" s="68">
        <v>0</v>
      </c>
      <c r="E661" s="68">
        <v>0</v>
      </c>
      <c r="F661" s="68">
        <v>8</v>
      </c>
      <c r="G661" s="68">
        <v>0</v>
      </c>
      <c r="H661" s="68">
        <v>3</v>
      </c>
      <c r="I661" s="68">
        <v>0</v>
      </c>
      <c r="J661" s="68">
        <v>2</v>
      </c>
      <c r="K661" s="68">
        <v>0</v>
      </c>
    </row>
    <row r="662" spans="1:11" ht="20.25" x14ac:dyDescent="0.55000000000000004">
      <c r="A662" s="38" t="s">
        <v>17</v>
      </c>
      <c r="B662" s="68">
        <v>3</v>
      </c>
      <c r="C662" s="68">
        <v>1</v>
      </c>
      <c r="D662" s="68">
        <v>2</v>
      </c>
      <c r="E662" s="68">
        <v>0</v>
      </c>
      <c r="F662" s="68">
        <v>3</v>
      </c>
      <c r="G662" s="68">
        <v>0</v>
      </c>
      <c r="H662" s="68">
        <v>0</v>
      </c>
      <c r="I662" s="68">
        <v>0</v>
      </c>
      <c r="J662" s="68">
        <v>0</v>
      </c>
      <c r="K662" s="68">
        <v>0</v>
      </c>
    </row>
    <row r="663" spans="1:11" ht="20.25" x14ac:dyDescent="0.55000000000000004">
      <c r="A663" s="38" t="s">
        <v>21</v>
      </c>
      <c r="B663" s="68">
        <v>105</v>
      </c>
      <c r="C663" s="68">
        <v>8</v>
      </c>
      <c r="D663" s="68">
        <v>117</v>
      </c>
      <c r="E663" s="68">
        <v>8</v>
      </c>
      <c r="F663" s="68">
        <v>130</v>
      </c>
      <c r="G663" s="68">
        <v>12</v>
      </c>
      <c r="H663" s="68">
        <v>115</v>
      </c>
      <c r="I663" s="68">
        <v>11</v>
      </c>
      <c r="J663" s="68">
        <v>109</v>
      </c>
      <c r="K663" s="68">
        <v>13</v>
      </c>
    </row>
    <row r="664" spans="1:11" ht="20.25" x14ac:dyDescent="0.55000000000000004">
      <c r="A664" s="38" t="s">
        <v>22</v>
      </c>
      <c r="B664" s="68">
        <v>2</v>
      </c>
      <c r="C664" s="68">
        <v>0</v>
      </c>
      <c r="D664" s="68">
        <v>5</v>
      </c>
      <c r="E664" s="68">
        <v>0</v>
      </c>
      <c r="F664" s="68">
        <v>5</v>
      </c>
      <c r="G664" s="68">
        <v>0</v>
      </c>
      <c r="H664" s="68">
        <v>5</v>
      </c>
      <c r="I664" s="68">
        <v>0</v>
      </c>
      <c r="J664" s="68">
        <v>5</v>
      </c>
      <c r="K664" s="68">
        <v>0</v>
      </c>
    </row>
    <row r="665" spans="1:11" ht="20.25" x14ac:dyDescent="0.55000000000000004">
      <c r="A665" s="38" t="s">
        <v>16</v>
      </c>
      <c r="B665" s="68">
        <v>2</v>
      </c>
      <c r="C665" s="68">
        <v>0</v>
      </c>
      <c r="D665" s="68">
        <v>3</v>
      </c>
      <c r="E665" s="68">
        <v>0</v>
      </c>
      <c r="F665" s="68">
        <v>5</v>
      </c>
      <c r="G665" s="68">
        <v>0</v>
      </c>
      <c r="H665" s="68">
        <v>6</v>
      </c>
      <c r="I665" s="68">
        <v>0</v>
      </c>
      <c r="J665" s="68">
        <v>3</v>
      </c>
      <c r="K665" s="68">
        <v>0</v>
      </c>
    </row>
    <row r="666" spans="1:11" ht="20.25" x14ac:dyDescent="0.55000000000000004">
      <c r="A666" s="38" t="s">
        <v>12</v>
      </c>
      <c r="B666" s="68">
        <v>2</v>
      </c>
      <c r="C666" s="68">
        <v>1</v>
      </c>
      <c r="D666" s="68">
        <v>2</v>
      </c>
      <c r="E666" s="68">
        <v>1</v>
      </c>
      <c r="F666" s="68">
        <v>2</v>
      </c>
      <c r="G666" s="68">
        <v>1</v>
      </c>
      <c r="H666" s="68">
        <v>3</v>
      </c>
      <c r="I666" s="68">
        <v>1</v>
      </c>
      <c r="J666" s="68">
        <v>4</v>
      </c>
      <c r="K666" s="68">
        <v>1</v>
      </c>
    </row>
    <row r="667" spans="1:11" ht="20.25" x14ac:dyDescent="0.55000000000000004">
      <c r="A667" s="38" t="s">
        <v>15</v>
      </c>
      <c r="B667" s="68">
        <v>55</v>
      </c>
      <c r="C667" s="68">
        <v>7</v>
      </c>
      <c r="D667" s="68">
        <v>65</v>
      </c>
      <c r="E667" s="68">
        <v>10</v>
      </c>
      <c r="F667" s="68">
        <v>66</v>
      </c>
      <c r="G667" s="68">
        <v>10</v>
      </c>
      <c r="H667" s="68">
        <v>67</v>
      </c>
      <c r="I667" s="68">
        <v>10</v>
      </c>
      <c r="J667" s="68">
        <v>69</v>
      </c>
      <c r="K667" s="68">
        <v>12</v>
      </c>
    </row>
    <row r="668" spans="1:11" ht="20.25" x14ac:dyDescent="0.55000000000000004">
      <c r="A668" s="38" t="s">
        <v>9</v>
      </c>
      <c r="B668" s="68">
        <v>537</v>
      </c>
      <c r="C668" s="68">
        <v>95</v>
      </c>
      <c r="D668" s="68">
        <v>531</v>
      </c>
      <c r="E668" s="68">
        <v>120</v>
      </c>
      <c r="F668" s="68">
        <v>571</v>
      </c>
      <c r="G668" s="68">
        <v>119</v>
      </c>
      <c r="H668" s="68">
        <v>571</v>
      </c>
      <c r="I668" s="68">
        <v>126</v>
      </c>
      <c r="J668" s="68">
        <v>579</v>
      </c>
      <c r="K668" s="68">
        <v>130</v>
      </c>
    </row>
    <row r="669" spans="1:11" ht="20.25" x14ac:dyDescent="0.55000000000000004">
      <c r="A669" s="38" t="s">
        <v>18</v>
      </c>
      <c r="B669" s="68">
        <v>2</v>
      </c>
      <c r="C669" s="68">
        <v>1</v>
      </c>
      <c r="D669" s="68">
        <v>3</v>
      </c>
      <c r="E669" s="68">
        <v>2</v>
      </c>
      <c r="F669" s="68">
        <v>5</v>
      </c>
      <c r="G669" s="68">
        <v>1</v>
      </c>
      <c r="H669" s="68">
        <v>3</v>
      </c>
      <c r="I669" s="68">
        <v>1</v>
      </c>
      <c r="J669" s="68">
        <v>4</v>
      </c>
      <c r="K669" s="68">
        <v>1</v>
      </c>
    </row>
    <row r="670" spans="1:11" ht="20.25" x14ac:dyDescent="0.55000000000000004">
      <c r="A670" s="38" t="s">
        <v>14</v>
      </c>
      <c r="B670" s="68">
        <v>3</v>
      </c>
      <c r="C670" s="68">
        <v>0</v>
      </c>
      <c r="D670" s="68">
        <v>1</v>
      </c>
      <c r="E670" s="68">
        <v>0</v>
      </c>
      <c r="F670" s="68">
        <v>5</v>
      </c>
      <c r="G670" s="68">
        <v>0</v>
      </c>
      <c r="H670" s="68">
        <v>4</v>
      </c>
      <c r="I670" s="68">
        <v>0</v>
      </c>
      <c r="J670" s="68">
        <v>3</v>
      </c>
      <c r="K670" s="68">
        <v>0</v>
      </c>
    </row>
    <row r="671" spans="1:11" ht="20.25" x14ac:dyDescent="0.55000000000000004">
      <c r="A671" s="38" t="s">
        <v>20</v>
      </c>
      <c r="B671" s="68">
        <v>61</v>
      </c>
      <c r="C671" s="68">
        <v>6</v>
      </c>
      <c r="D671" s="68">
        <v>74</v>
      </c>
      <c r="E671" s="68">
        <v>4</v>
      </c>
      <c r="F671" s="68">
        <v>85</v>
      </c>
      <c r="G671" s="68">
        <v>7</v>
      </c>
      <c r="H671" s="68">
        <v>81</v>
      </c>
      <c r="I671" s="68">
        <v>9</v>
      </c>
      <c r="J671" s="68">
        <v>109</v>
      </c>
      <c r="K671" s="68">
        <v>25</v>
      </c>
    </row>
    <row r="672" spans="1:11" ht="20.25" x14ac:dyDescent="0.55000000000000004">
      <c r="A672" s="35" t="s">
        <v>26</v>
      </c>
      <c r="B672" s="68">
        <v>1</v>
      </c>
      <c r="C672" s="68">
        <v>0</v>
      </c>
      <c r="D672" s="68">
        <v>1</v>
      </c>
      <c r="E672" s="68">
        <v>0</v>
      </c>
      <c r="F672" s="68">
        <v>2</v>
      </c>
      <c r="G672" s="68">
        <v>0</v>
      </c>
      <c r="H672" s="68">
        <v>1</v>
      </c>
      <c r="I672" s="68">
        <v>0</v>
      </c>
      <c r="J672" s="68">
        <v>1</v>
      </c>
      <c r="K672" s="68">
        <v>0</v>
      </c>
    </row>
    <row r="673" spans="1:13" ht="20.25" x14ac:dyDescent="0.55000000000000004">
      <c r="A673" s="35" t="s">
        <v>23</v>
      </c>
      <c r="B673" s="68">
        <v>200</v>
      </c>
      <c r="C673" s="68">
        <v>22</v>
      </c>
      <c r="D673" s="68">
        <v>221</v>
      </c>
      <c r="E673" s="68">
        <v>21</v>
      </c>
      <c r="F673" s="68">
        <v>250</v>
      </c>
      <c r="G673" s="68">
        <v>21</v>
      </c>
      <c r="H673" s="68">
        <v>267</v>
      </c>
      <c r="I673" s="68">
        <v>23</v>
      </c>
      <c r="J673" s="68">
        <v>278</v>
      </c>
      <c r="K673" s="68">
        <v>26</v>
      </c>
    </row>
    <row r="674" spans="1:13" ht="20.25" x14ac:dyDescent="0.55000000000000004">
      <c r="A674" s="35" t="s">
        <v>27</v>
      </c>
      <c r="B674" s="68">
        <v>16</v>
      </c>
      <c r="C674" s="68">
        <v>1</v>
      </c>
      <c r="D674" s="68">
        <v>19</v>
      </c>
      <c r="E674" s="68">
        <v>1</v>
      </c>
      <c r="F674" s="68">
        <v>22</v>
      </c>
      <c r="G674" s="68">
        <v>1</v>
      </c>
      <c r="H674" s="68">
        <v>25</v>
      </c>
      <c r="I674" s="68">
        <v>1</v>
      </c>
      <c r="J674" s="68">
        <v>25</v>
      </c>
      <c r="K674" s="68">
        <v>1</v>
      </c>
    </row>
    <row r="675" spans="1:13" ht="20.25" x14ac:dyDescent="0.55000000000000004">
      <c r="A675" s="35" t="s">
        <v>28</v>
      </c>
      <c r="B675" s="68">
        <v>2</v>
      </c>
      <c r="C675" s="68">
        <v>0</v>
      </c>
      <c r="D675" s="68">
        <v>2</v>
      </c>
      <c r="E675" s="68">
        <v>0</v>
      </c>
      <c r="F675" s="68">
        <v>4</v>
      </c>
      <c r="G675" s="68">
        <v>0</v>
      </c>
      <c r="H675" s="68">
        <v>2</v>
      </c>
      <c r="I675" s="68">
        <v>0</v>
      </c>
      <c r="J675" s="68">
        <v>2</v>
      </c>
      <c r="K675" s="68">
        <v>0</v>
      </c>
    </row>
    <row r="676" spans="1:13" ht="20.25" x14ac:dyDescent="0.55000000000000004">
      <c r="A676" s="35" t="s">
        <v>29</v>
      </c>
      <c r="B676" s="68"/>
      <c r="C676" s="68"/>
      <c r="D676" s="68"/>
      <c r="E676" s="68"/>
      <c r="F676" s="68"/>
      <c r="G676" s="68"/>
      <c r="H676" s="68"/>
      <c r="I676" s="68"/>
      <c r="J676" s="68">
        <v>1</v>
      </c>
      <c r="K676" s="68">
        <v>0</v>
      </c>
    </row>
    <row r="677" spans="1:13" ht="20.25" x14ac:dyDescent="0.55000000000000004">
      <c r="A677" s="35" t="s">
        <v>50</v>
      </c>
      <c r="B677" s="68">
        <v>88</v>
      </c>
      <c r="C677" s="68">
        <v>16</v>
      </c>
      <c r="D677" s="68">
        <v>96</v>
      </c>
      <c r="E677" s="68">
        <v>18</v>
      </c>
      <c r="F677" s="68">
        <v>102</v>
      </c>
      <c r="G677" s="68">
        <v>22</v>
      </c>
      <c r="H677" s="68">
        <v>110</v>
      </c>
      <c r="I677" s="68">
        <v>21</v>
      </c>
      <c r="J677" s="68">
        <v>102</v>
      </c>
      <c r="K677" s="68">
        <v>22</v>
      </c>
    </row>
    <row r="678" spans="1:13" ht="21" customHeight="1" x14ac:dyDescent="0.55000000000000004">
      <c r="A678" s="35" t="s">
        <v>13</v>
      </c>
      <c r="B678" s="68">
        <v>14</v>
      </c>
      <c r="C678" s="68">
        <v>1</v>
      </c>
      <c r="D678" s="68">
        <v>17</v>
      </c>
      <c r="E678" s="68">
        <v>1</v>
      </c>
      <c r="F678" s="68">
        <v>20</v>
      </c>
      <c r="G678" s="68">
        <v>3</v>
      </c>
      <c r="H678" s="68">
        <v>19</v>
      </c>
      <c r="I678" s="68">
        <v>2</v>
      </c>
      <c r="J678" s="68">
        <v>23</v>
      </c>
      <c r="K678" s="68">
        <v>4</v>
      </c>
    </row>
    <row r="679" spans="1:13" ht="18" x14ac:dyDescent="0.45">
      <c r="A679" s="48" t="s">
        <v>4</v>
      </c>
      <c r="B679" s="73">
        <f>SUM(B660:B678)</f>
        <v>1142</v>
      </c>
      <c r="C679" s="73">
        <f t="shared" ref="C679:I679" si="171">SUM(C660:C678)</f>
        <v>169</v>
      </c>
      <c r="D679" s="73">
        <f t="shared" si="171"/>
        <v>1205</v>
      </c>
      <c r="E679" s="73">
        <f t="shared" si="171"/>
        <v>200</v>
      </c>
      <c r="F679" s="73">
        <f t="shared" si="171"/>
        <v>1339</v>
      </c>
      <c r="G679" s="73">
        <f t="shared" si="171"/>
        <v>208</v>
      </c>
      <c r="H679" s="73">
        <f t="shared" si="171"/>
        <v>1341</v>
      </c>
      <c r="I679" s="73">
        <f t="shared" si="171"/>
        <v>217</v>
      </c>
      <c r="J679" s="73">
        <f t="shared" ref="J679:K679" si="172">SUM(J660:J678)</f>
        <v>1370</v>
      </c>
      <c r="K679" s="73">
        <f t="shared" si="172"/>
        <v>245</v>
      </c>
    </row>
    <row r="680" spans="1:13" ht="20.25" x14ac:dyDescent="0.25">
      <c r="A680" s="110" t="s">
        <v>79</v>
      </c>
      <c r="B680" s="110"/>
      <c r="C680" s="110"/>
      <c r="D680" s="110"/>
      <c r="E680" s="110"/>
      <c r="F680" s="110"/>
      <c r="G680" s="110"/>
      <c r="H680" s="110"/>
      <c r="I680" s="110"/>
      <c r="J680" s="110"/>
      <c r="K680" s="110"/>
    </row>
    <row r="682" spans="1:13" ht="22.5" x14ac:dyDescent="0.25">
      <c r="A682" s="100" t="s">
        <v>63</v>
      </c>
      <c r="B682" s="101"/>
      <c r="C682" s="101"/>
      <c r="D682" s="101"/>
      <c r="E682" s="101"/>
      <c r="F682" s="101"/>
      <c r="G682" s="101"/>
      <c r="H682" s="101"/>
      <c r="I682" s="101"/>
      <c r="J682" s="101"/>
      <c r="K682" s="101"/>
    </row>
    <row r="684" spans="1:13" ht="18" x14ac:dyDescent="0.25">
      <c r="A684" s="46" t="s">
        <v>0</v>
      </c>
      <c r="B684" s="83" t="s">
        <v>1</v>
      </c>
      <c r="C684" s="83"/>
      <c r="D684" s="83" t="s">
        <v>2</v>
      </c>
      <c r="E684" s="83"/>
      <c r="F684" s="83" t="s">
        <v>3</v>
      </c>
      <c r="G684" s="83"/>
      <c r="H684" s="83" t="s">
        <v>69</v>
      </c>
      <c r="I684" s="83"/>
      <c r="J684" s="83" t="s">
        <v>76</v>
      </c>
      <c r="K684" s="83"/>
    </row>
    <row r="685" spans="1:13" ht="18" x14ac:dyDescent="0.25">
      <c r="A685" s="47" t="s">
        <v>8</v>
      </c>
      <c r="B685" s="62" t="s">
        <v>46</v>
      </c>
      <c r="C685" s="62" t="s">
        <v>47</v>
      </c>
      <c r="D685" s="62" t="s">
        <v>46</v>
      </c>
      <c r="E685" s="62" t="s">
        <v>47</v>
      </c>
      <c r="F685" s="62" t="s">
        <v>46</v>
      </c>
      <c r="G685" s="62" t="s">
        <v>47</v>
      </c>
      <c r="H685" s="62" t="s">
        <v>46</v>
      </c>
      <c r="I685" s="62" t="s">
        <v>47</v>
      </c>
      <c r="J685" s="62" t="s">
        <v>46</v>
      </c>
      <c r="K685" s="62" t="s">
        <v>47</v>
      </c>
    </row>
    <row r="686" spans="1:13" ht="20.25" x14ac:dyDescent="0.55000000000000004">
      <c r="A686" s="38" t="s">
        <v>10</v>
      </c>
      <c r="B686" s="68">
        <v>30</v>
      </c>
      <c r="C686" s="68">
        <v>8</v>
      </c>
      <c r="D686" s="68">
        <v>27</v>
      </c>
      <c r="E686" s="68">
        <v>10</v>
      </c>
      <c r="F686" s="68">
        <v>33</v>
      </c>
      <c r="G686" s="68">
        <v>15</v>
      </c>
      <c r="H686" s="68">
        <v>35</v>
      </c>
      <c r="I686" s="68">
        <v>11</v>
      </c>
      <c r="J686" s="68">
        <v>35</v>
      </c>
      <c r="K686" s="68">
        <v>16</v>
      </c>
      <c r="M686" s="74"/>
    </row>
    <row r="687" spans="1:13" ht="20.25" x14ac:dyDescent="0.55000000000000004">
      <c r="A687" s="38" t="s">
        <v>24</v>
      </c>
      <c r="B687" s="68">
        <v>9</v>
      </c>
      <c r="C687" s="68">
        <v>0</v>
      </c>
      <c r="D687" s="68">
        <v>16</v>
      </c>
      <c r="E687" s="68">
        <v>1</v>
      </c>
      <c r="F687" s="68">
        <v>17</v>
      </c>
      <c r="G687" s="68">
        <v>1</v>
      </c>
      <c r="H687" s="68">
        <v>13</v>
      </c>
      <c r="I687" s="68">
        <v>2</v>
      </c>
      <c r="J687" s="68">
        <v>13</v>
      </c>
      <c r="K687" s="68">
        <v>2</v>
      </c>
      <c r="M687" s="74"/>
    </row>
    <row r="688" spans="1:13" ht="20.25" x14ac:dyDescent="0.55000000000000004">
      <c r="A688" s="38" t="s">
        <v>17</v>
      </c>
      <c r="B688" s="68">
        <v>4</v>
      </c>
      <c r="C688" s="68">
        <v>0</v>
      </c>
      <c r="D688" s="68">
        <v>5</v>
      </c>
      <c r="E688" s="68">
        <v>0</v>
      </c>
      <c r="F688" s="68">
        <v>5</v>
      </c>
      <c r="G688" s="68">
        <v>1</v>
      </c>
      <c r="H688" s="68">
        <v>2</v>
      </c>
      <c r="I688" s="68">
        <v>1</v>
      </c>
      <c r="J688" s="68">
        <v>2</v>
      </c>
      <c r="K688" s="68">
        <v>1</v>
      </c>
      <c r="M688" s="74"/>
    </row>
    <row r="689" spans="1:13" ht="20.25" x14ac:dyDescent="0.55000000000000004">
      <c r="A689" s="38" t="s">
        <v>21</v>
      </c>
      <c r="B689" s="68">
        <v>60</v>
      </c>
      <c r="C689" s="68">
        <v>10</v>
      </c>
      <c r="D689" s="68">
        <v>74</v>
      </c>
      <c r="E689" s="68">
        <v>12</v>
      </c>
      <c r="F689" s="68">
        <v>66</v>
      </c>
      <c r="G689" s="68">
        <v>10</v>
      </c>
      <c r="H689" s="68">
        <v>68</v>
      </c>
      <c r="I689" s="68">
        <v>12</v>
      </c>
      <c r="J689" s="68">
        <v>69</v>
      </c>
      <c r="K689" s="68">
        <v>11</v>
      </c>
      <c r="M689" s="74"/>
    </row>
    <row r="690" spans="1:13" ht="20.25" x14ac:dyDescent="0.55000000000000004">
      <c r="A690" s="38" t="s">
        <v>22</v>
      </c>
      <c r="B690" s="68">
        <v>6</v>
      </c>
      <c r="C690" s="68">
        <v>0</v>
      </c>
      <c r="D690" s="68">
        <v>6</v>
      </c>
      <c r="E690" s="68">
        <v>0</v>
      </c>
      <c r="F690" s="68">
        <v>9</v>
      </c>
      <c r="G690" s="68">
        <v>1</v>
      </c>
      <c r="H690" s="68">
        <v>10</v>
      </c>
      <c r="I690" s="68">
        <v>1</v>
      </c>
      <c r="J690" s="68">
        <v>8</v>
      </c>
      <c r="K690" s="68">
        <v>1</v>
      </c>
      <c r="M690" s="74"/>
    </row>
    <row r="691" spans="1:13" ht="20.25" x14ac:dyDescent="0.55000000000000004">
      <c r="A691" s="38" t="s">
        <v>16</v>
      </c>
      <c r="B691" s="68">
        <v>3</v>
      </c>
      <c r="C691" s="68">
        <v>0</v>
      </c>
      <c r="D691" s="68">
        <v>4</v>
      </c>
      <c r="E691" s="68">
        <v>2</v>
      </c>
      <c r="F691" s="68">
        <v>8</v>
      </c>
      <c r="G691" s="68">
        <v>2</v>
      </c>
      <c r="H691" s="68">
        <v>11</v>
      </c>
      <c r="I691" s="68">
        <v>2</v>
      </c>
      <c r="J691" s="68">
        <v>9</v>
      </c>
      <c r="K691" s="68">
        <v>2</v>
      </c>
      <c r="M691" s="74"/>
    </row>
    <row r="692" spans="1:13" ht="20.25" x14ac:dyDescent="0.55000000000000004">
      <c r="A692" s="38" t="s">
        <v>12</v>
      </c>
      <c r="B692" s="68">
        <v>3</v>
      </c>
      <c r="C692" s="68">
        <v>1</v>
      </c>
      <c r="D692" s="68">
        <v>3</v>
      </c>
      <c r="E692" s="68">
        <v>1</v>
      </c>
      <c r="F692" s="68">
        <v>4</v>
      </c>
      <c r="G692" s="68">
        <v>2</v>
      </c>
      <c r="H692" s="68">
        <v>2</v>
      </c>
      <c r="I692" s="68">
        <v>1</v>
      </c>
      <c r="J692" s="68">
        <v>1</v>
      </c>
      <c r="K692" s="68">
        <v>0</v>
      </c>
      <c r="M692" s="74"/>
    </row>
    <row r="693" spans="1:13" ht="20.25" x14ac:dyDescent="0.55000000000000004">
      <c r="A693" s="38" t="s">
        <v>15</v>
      </c>
      <c r="B693" s="68">
        <v>40</v>
      </c>
      <c r="C693" s="68">
        <v>12</v>
      </c>
      <c r="D693" s="68">
        <v>48</v>
      </c>
      <c r="E693" s="68">
        <v>12</v>
      </c>
      <c r="F693" s="68">
        <v>48</v>
      </c>
      <c r="G693" s="68">
        <v>13</v>
      </c>
      <c r="H693" s="68">
        <v>43</v>
      </c>
      <c r="I693" s="68">
        <v>11</v>
      </c>
      <c r="J693" s="68">
        <v>50</v>
      </c>
      <c r="K693" s="68">
        <v>13</v>
      </c>
      <c r="M693" s="74"/>
    </row>
    <row r="694" spans="1:13" ht="20.25" x14ac:dyDescent="0.55000000000000004">
      <c r="A694" s="38" t="s">
        <v>31</v>
      </c>
      <c r="B694" s="68">
        <v>2</v>
      </c>
      <c r="C694" s="68">
        <v>0</v>
      </c>
      <c r="D694" s="68">
        <v>1</v>
      </c>
      <c r="E694" s="68">
        <v>0</v>
      </c>
      <c r="F694" s="68"/>
      <c r="G694" s="68"/>
      <c r="H694" s="68">
        <v>1</v>
      </c>
      <c r="I694" s="68">
        <v>0</v>
      </c>
      <c r="J694" s="68">
        <v>1</v>
      </c>
      <c r="K694" s="68">
        <v>0</v>
      </c>
      <c r="M694" s="74"/>
    </row>
    <row r="695" spans="1:13" ht="20.25" x14ac:dyDescent="0.55000000000000004">
      <c r="A695" s="38" t="s">
        <v>9</v>
      </c>
      <c r="B695" s="68">
        <v>286</v>
      </c>
      <c r="C695" s="68">
        <v>85</v>
      </c>
      <c r="D695" s="68">
        <v>328</v>
      </c>
      <c r="E695" s="68">
        <v>101</v>
      </c>
      <c r="F695" s="68">
        <v>334</v>
      </c>
      <c r="G695" s="68">
        <v>116</v>
      </c>
      <c r="H695" s="68">
        <v>371</v>
      </c>
      <c r="I695" s="68">
        <v>129</v>
      </c>
      <c r="J695" s="68">
        <v>403</v>
      </c>
      <c r="K695" s="68">
        <v>143</v>
      </c>
      <c r="M695" s="74"/>
    </row>
    <row r="696" spans="1:13" ht="20.25" x14ac:dyDescent="0.55000000000000004">
      <c r="A696" s="38" t="s">
        <v>18</v>
      </c>
      <c r="B696" s="68">
        <v>13</v>
      </c>
      <c r="C696" s="68">
        <v>2</v>
      </c>
      <c r="D696" s="68">
        <v>16</v>
      </c>
      <c r="E696" s="68">
        <v>4</v>
      </c>
      <c r="F696" s="68">
        <v>14</v>
      </c>
      <c r="G696" s="68">
        <v>4</v>
      </c>
      <c r="H696" s="68">
        <v>8</v>
      </c>
      <c r="I696" s="68">
        <v>3</v>
      </c>
      <c r="J696" s="68">
        <v>8</v>
      </c>
      <c r="K696" s="68">
        <v>3</v>
      </c>
      <c r="M696" s="74"/>
    </row>
    <row r="697" spans="1:13" ht="20.25" x14ac:dyDescent="0.55000000000000004">
      <c r="A697" s="38" t="s">
        <v>14</v>
      </c>
      <c r="B697" s="68">
        <v>5</v>
      </c>
      <c r="C697" s="68">
        <v>1</v>
      </c>
      <c r="D697" s="68">
        <v>7</v>
      </c>
      <c r="E697" s="68">
        <v>1</v>
      </c>
      <c r="F697" s="68">
        <v>4</v>
      </c>
      <c r="G697" s="68">
        <v>1</v>
      </c>
      <c r="H697" s="68">
        <v>4</v>
      </c>
      <c r="I697" s="68">
        <v>1</v>
      </c>
      <c r="J697" s="68">
        <v>3</v>
      </c>
      <c r="K697" s="68">
        <v>2</v>
      </c>
      <c r="M697" s="74"/>
    </row>
    <row r="698" spans="1:13" ht="20.25" x14ac:dyDescent="0.55000000000000004">
      <c r="A698" s="38" t="s">
        <v>20</v>
      </c>
      <c r="B698" s="68">
        <v>74</v>
      </c>
      <c r="C698" s="68">
        <v>11</v>
      </c>
      <c r="D698" s="68">
        <v>77</v>
      </c>
      <c r="E698" s="68">
        <v>13</v>
      </c>
      <c r="F698" s="68">
        <v>95</v>
      </c>
      <c r="G698" s="68">
        <v>13</v>
      </c>
      <c r="H698" s="68">
        <v>104</v>
      </c>
      <c r="I698" s="68">
        <v>18</v>
      </c>
      <c r="J698" s="68">
        <v>84</v>
      </c>
      <c r="K698" s="68">
        <v>17</v>
      </c>
      <c r="M698" s="74"/>
    </row>
    <row r="699" spans="1:13" ht="20.25" x14ac:dyDescent="0.55000000000000004">
      <c r="A699" s="35" t="s">
        <v>23</v>
      </c>
      <c r="B699" s="68">
        <v>165</v>
      </c>
      <c r="C699" s="68">
        <v>22</v>
      </c>
      <c r="D699" s="68">
        <v>175</v>
      </c>
      <c r="E699" s="68">
        <v>27</v>
      </c>
      <c r="F699" s="68">
        <v>188</v>
      </c>
      <c r="G699" s="68">
        <v>40</v>
      </c>
      <c r="H699" s="68">
        <v>188</v>
      </c>
      <c r="I699" s="68">
        <v>42</v>
      </c>
      <c r="J699" s="68">
        <v>201</v>
      </c>
      <c r="K699" s="68">
        <v>40</v>
      </c>
      <c r="M699" s="74"/>
    </row>
    <row r="700" spans="1:13" ht="20.25" x14ac:dyDescent="0.55000000000000004">
      <c r="A700" s="35" t="s">
        <v>27</v>
      </c>
      <c r="B700" s="68">
        <v>37</v>
      </c>
      <c r="C700" s="68">
        <v>2</v>
      </c>
      <c r="D700" s="68">
        <v>36</v>
      </c>
      <c r="E700" s="68">
        <v>2</v>
      </c>
      <c r="F700" s="68">
        <v>40</v>
      </c>
      <c r="G700" s="68">
        <v>4</v>
      </c>
      <c r="H700" s="68">
        <v>37</v>
      </c>
      <c r="I700" s="68">
        <v>6</v>
      </c>
      <c r="J700" s="68">
        <v>36</v>
      </c>
      <c r="K700" s="68">
        <v>7</v>
      </c>
      <c r="M700" s="74"/>
    </row>
    <row r="701" spans="1:13" ht="20.25" x14ac:dyDescent="0.55000000000000004">
      <c r="A701" s="35" t="s">
        <v>28</v>
      </c>
      <c r="B701" s="68">
        <v>13</v>
      </c>
      <c r="C701" s="68">
        <v>2</v>
      </c>
      <c r="D701" s="68">
        <v>8</v>
      </c>
      <c r="E701" s="68">
        <v>1</v>
      </c>
      <c r="F701" s="68">
        <v>10</v>
      </c>
      <c r="G701" s="68">
        <v>3</v>
      </c>
      <c r="H701" s="68">
        <v>8</v>
      </c>
      <c r="I701" s="68">
        <v>1</v>
      </c>
      <c r="J701" s="68">
        <v>9</v>
      </c>
      <c r="K701" s="68">
        <v>2</v>
      </c>
      <c r="M701" s="74"/>
    </row>
    <row r="702" spans="1:13" ht="20.25" x14ac:dyDescent="0.55000000000000004">
      <c r="A702" s="35" t="s">
        <v>29</v>
      </c>
      <c r="B702" s="68">
        <v>2</v>
      </c>
      <c r="C702" s="68">
        <v>0</v>
      </c>
      <c r="D702" s="68">
        <v>2</v>
      </c>
      <c r="E702" s="68">
        <v>0</v>
      </c>
      <c r="F702" s="68">
        <v>5</v>
      </c>
      <c r="G702" s="68">
        <v>0</v>
      </c>
      <c r="H702" s="68">
        <v>6</v>
      </c>
      <c r="I702" s="68">
        <v>0</v>
      </c>
      <c r="J702" s="68">
        <v>4</v>
      </c>
      <c r="K702" s="68">
        <v>0</v>
      </c>
      <c r="M702" s="74"/>
    </row>
    <row r="703" spans="1:13" ht="20.25" x14ac:dyDescent="0.55000000000000004">
      <c r="A703" s="35" t="s">
        <v>50</v>
      </c>
      <c r="B703" s="68">
        <v>42</v>
      </c>
      <c r="C703" s="68">
        <v>9</v>
      </c>
      <c r="D703" s="68">
        <v>52</v>
      </c>
      <c r="E703" s="68">
        <v>16</v>
      </c>
      <c r="F703" s="68">
        <v>47</v>
      </c>
      <c r="G703" s="68">
        <v>17</v>
      </c>
      <c r="H703" s="68">
        <v>60</v>
      </c>
      <c r="I703" s="68">
        <v>20</v>
      </c>
      <c r="J703" s="68">
        <v>65</v>
      </c>
      <c r="K703" s="68">
        <v>26</v>
      </c>
      <c r="M703" s="74"/>
    </row>
    <row r="704" spans="1:13" ht="20.25" x14ac:dyDescent="0.55000000000000004">
      <c r="A704" s="35" t="s">
        <v>13</v>
      </c>
      <c r="B704" s="68">
        <v>25</v>
      </c>
      <c r="C704" s="68">
        <v>7</v>
      </c>
      <c r="D704" s="68">
        <v>25</v>
      </c>
      <c r="E704" s="68">
        <v>8</v>
      </c>
      <c r="F704" s="68">
        <v>24</v>
      </c>
      <c r="G704" s="68">
        <v>7</v>
      </c>
      <c r="H704" s="68">
        <v>31</v>
      </c>
      <c r="I704" s="68">
        <v>8</v>
      </c>
      <c r="J704" s="68">
        <v>22</v>
      </c>
      <c r="K704" s="68">
        <v>5</v>
      </c>
      <c r="M704" s="74"/>
    </row>
    <row r="705" spans="1:14" s="75" customFormat="1" ht="18" x14ac:dyDescent="0.45">
      <c r="A705" s="57" t="s">
        <v>4</v>
      </c>
      <c r="B705" s="73">
        <f>SUM(B686:B704)</f>
        <v>819</v>
      </c>
      <c r="C705" s="73">
        <f t="shared" ref="C705:I705" si="173">SUM(C686:C704)</f>
        <v>172</v>
      </c>
      <c r="D705" s="73">
        <f t="shared" si="173"/>
        <v>910</v>
      </c>
      <c r="E705" s="73">
        <f t="shared" si="173"/>
        <v>211</v>
      </c>
      <c r="F705" s="73">
        <f t="shared" si="173"/>
        <v>951</v>
      </c>
      <c r="G705" s="73">
        <f t="shared" si="173"/>
        <v>250</v>
      </c>
      <c r="H705" s="73">
        <f t="shared" si="173"/>
        <v>1002</v>
      </c>
      <c r="I705" s="73">
        <f t="shared" si="173"/>
        <v>269</v>
      </c>
      <c r="J705" s="73">
        <f t="shared" ref="J705:K705" si="174">SUM(J686:J704)</f>
        <v>1023</v>
      </c>
      <c r="K705" s="73">
        <f t="shared" si="174"/>
        <v>291</v>
      </c>
      <c r="M705" s="74"/>
    </row>
    <row r="706" spans="1:14" ht="14.25" customHeight="1" x14ac:dyDescent="0.25">
      <c r="A706" s="110" t="s">
        <v>79</v>
      </c>
      <c r="B706" s="110"/>
      <c r="C706" s="110"/>
      <c r="D706" s="110"/>
      <c r="E706" s="110"/>
      <c r="F706" s="110"/>
      <c r="G706" s="110"/>
      <c r="H706" s="110"/>
      <c r="I706" s="110"/>
      <c r="J706" s="110"/>
      <c r="K706" s="110"/>
      <c r="M706" s="74"/>
    </row>
    <row r="707" spans="1:14" x14ac:dyDescent="0.25">
      <c r="M707" s="74"/>
    </row>
    <row r="708" spans="1:14" ht="22.5" x14ac:dyDescent="0.25">
      <c r="A708" s="100" t="s">
        <v>64</v>
      </c>
      <c r="B708" s="101"/>
      <c r="C708" s="101"/>
      <c r="D708" s="101"/>
      <c r="E708" s="101"/>
      <c r="F708" s="101"/>
      <c r="G708" s="101"/>
      <c r="H708" s="101"/>
      <c r="I708" s="101"/>
      <c r="J708" s="101"/>
      <c r="K708" s="101"/>
      <c r="M708" s="74"/>
    </row>
    <row r="709" spans="1:14" x14ac:dyDescent="0.25">
      <c r="M709" s="74"/>
    </row>
    <row r="710" spans="1:14" ht="18" x14ac:dyDescent="0.25">
      <c r="A710" s="46" t="s">
        <v>0</v>
      </c>
      <c r="B710" s="83" t="s">
        <v>1</v>
      </c>
      <c r="C710" s="83"/>
      <c r="D710" s="83" t="s">
        <v>2</v>
      </c>
      <c r="E710" s="83"/>
      <c r="F710" s="83" t="s">
        <v>3</v>
      </c>
      <c r="G710" s="83"/>
      <c r="H710" s="83" t="s">
        <v>69</v>
      </c>
      <c r="I710" s="83"/>
      <c r="J710" s="83" t="s">
        <v>76</v>
      </c>
      <c r="K710" s="83"/>
      <c r="M710" s="74"/>
    </row>
    <row r="711" spans="1:14" ht="18" x14ac:dyDescent="0.25">
      <c r="A711" s="47" t="s">
        <v>8</v>
      </c>
      <c r="B711" s="62" t="s">
        <v>46</v>
      </c>
      <c r="C711" s="62" t="s">
        <v>47</v>
      </c>
      <c r="D711" s="62" t="s">
        <v>46</v>
      </c>
      <c r="E711" s="62" t="s">
        <v>47</v>
      </c>
      <c r="F711" s="62" t="s">
        <v>46</v>
      </c>
      <c r="G711" s="62" t="s">
        <v>47</v>
      </c>
      <c r="H711" s="62" t="s">
        <v>46</v>
      </c>
      <c r="I711" s="62" t="s">
        <v>47</v>
      </c>
      <c r="J711" s="62" t="s">
        <v>46</v>
      </c>
      <c r="K711" s="62" t="s">
        <v>47</v>
      </c>
    </row>
    <row r="712" spans="1:14" ht="20.25" x14ac:dyDescent="0.55000000000000004">
      <c r="A712" s="38" t="s">
        <v>10</v>
      </c>
      <c r="B712" s="68">
        <v>245</v>
      </c>
      <c r="C712" s="68">
        <v>125</v>
      </c>
      <c r="D712" s="68">
        <v>263</v>
      </c>
      <c r="E712" s="68">
        <v>135</v>
      </c>
      <c r="F712" s="68">
        <v>293</v>
      </c>
      <c r="G712" s="68">
        <v>153</v>
      </c>
      <c r="H712" s="68">
        <v>241</v>
      </c>
      <c r="I712" s="68">
        <v>125</v>
      </c>
      <c r="J712" s="68">
        <v>214</v>
      </c>
      <c r="K712" s="68">
        <v>114</v>
      </c>
      <c r="M712" s="74"/>
      <c r="N712" s="74"/>
    </row>
    <row r="713" spans="1:14" ht="20.25" x14ac:dyDescent="0.55000000000000004">
      <c r="A713" s="38" t="s">
        <v>25</v>
      </c>
      <c r="B713" s="68">
        <v>2</v>
      </c>
      <c r="C713" s="68">
        <v>1</v>
      </c>
      <c r="D713" s="68">
        <v>6</v>
      </c>
      <c r="E713" s="68">
        <v>3</v>
      </c>
      <c r="F713" s="68">
        <v>28</v>
      </c>
      <c r="G713" s="68">
        <v>20</v>
      </c>
      <c r="H713" s="68">
        <v>23</v>
      </c>
      <c r="I713" s="68">
        <v>7</v>
      </c>
      <c r="J713" s="68">
        <v>38</v>
      </c>
      <c r="K713" s="68">
        <v>15</v>
      </c>
      <c r="M713" s="74"/>
      <c r="N713" s="74"/>
    </row>
    <row r="714" spans="1:14" ht="20.25" x14ac:dyDescent="0.55000000000000004">
      <c r="A714" s="38" t="s">
        <v>24</v>
      </c>
      <c r="B714" s="68">
        <v>139</v>
      </c>
      <c r="C714" s="68">
        <v>35</v>
      </c>
      <c r="D714" s="68">
        <v>147</v>
      </c>
      <c r="E714" s="68">
        <v>46</v>
      </c>
      <c r="F714" s="68">
        <v>170</v>
      </c>
      <c r="G714" s="68">
        <v>64</v>
      </c>
      <c r="H714" s="68">
        <v>162</v>
      </c>
      <c r="I714" s="68">
        <v>59</v>
      </c>
      <c r="J714" s="68">
        <v>172</v>
      </c>
      <c r="K714" s="68">
        <v>78</v>
      </c>
      <c r="M714" s="74"/>
      <c r="N714" s="74"/>
    </row>
    <row r="715" spans="1:14" ht="20.25" x14ac:dyDescent="0.55000000000000004">
      <c r="A715" s="38" t="s">
        <v>17</v>
      </c>
      <c r="B715" s="68">
        <v>33</v>
      </c>
      <c r="C715" s="68">
        <v>8</v>
      </c>
      <c r="D715" s="68">
        <v>39</v>
      </c>
      <c r="E715" s="68">
        <v>14</v>
      </c>
      <c r="F715" s="68">
        <v>29</v>
      </c>
      <c r="G715" s="68">
        <v>9</v>
      </c>
      <c r="H715" s="68">
        <v>21</v>
      </c>
      <c r="I715" s="68">
        <v>6</v>
      </c>
      <c r="J715" s="68">
        <v>32</v>
      </c>
      <c r="K715" s="68">
        <v>11</v>
      </c>
      <c r="M715" s="74"/>
      <c r="N715" s="74"/>
    </row>
    <row r="716" spans="1:14" ht="20.25" x14ac:dyDescent="0.55000000000000004">
      <c r="A716" s="38" t="s">
        <v>21</v>
      </c>
      <c r="B716" s="68">
        <v>341</v>
      </c>
      <c r="C716" s="68">
        <v>123</v>
      </c>
      <c r="D716" s="68">
        <v>385</v>
      </c>
      <c r="E716" s="68">
        <v>143</v>
      </c>
      <c r="F716" s="68">
        <v>394</v>
      </c>
      <c r="G716" s="68">
        <v>134</v>
      </c>
      <c r="H716" s="68">
        <v>395</v>
      </c>
      <c r="I716" s="68">
        <v>151</v>
      </c>
      <c r="J716" s="68">
        <v>423</v>
      </c>
      <c r="K716" s="68">
        <v>167</v>
      </c>
      <c r="M716" s="74"/>
      <c r="N716" s="74"/>
    </row>
    <row r="717" spans="1:14" ht="20.25" x14ac:dyDescent="0.55000000000000004">
      <c r="A717" s="38" t="s">
        <v>22</v>
      </c>
      <c r="B717" s="68">
        <v>86</v>
      </c>
      <c r="C717" s="68">
        <v>33</v>
      </c>
      <c r="D717" s="68">
        <v>93</v>
      </c>
      <c r="E717" s="68">
        <v>32</v>
      </c>
      <c r="F717" s="68">
        <v>93</v>
      </c>
      <c r="G717" s="68">
        <v>37</v>
      </c>
      <c r="H717" s="68">
        <v>101</v>
      </c>
      <c r="I717" s="68">
        <v>43</v>
      </c>
      <c r="J717" s="68">
        <v>111</v>
      </c>
      <c r="K717" s="68">
        <v>44</v>
      </c>
      <c r="M717" s="74"/>
      <c r="N717" s="74"/>
    </row>
    <row r="718" spans="1:14" ht="20.25" x14ac:dyDescent="0.55000000000000004">
      <c r="A718" s="38" t="s">
        <v>16</v>
      </c>
      <c r="B718" s="68">
        <v>36</v>
      </c>
      <c r="C718" s="68">
        <v>10</v>
      </c>
      <c r="D718" s="68">
        <v>44</v>
      </c>
      <c r="E718" s="68">
        <v>16</v>
      </c>
      <c r="F718" s="68">
        <v>24</v>
      </c>
      <c r="G718" s="68">
        <v>5</v>
      </c>
      <c r="H718" s="68">
        <v>51</v>
      </c>
      <c r="I718" s="68">
        <v>20</v>
      </c>
      <c r="J718" s="68">
        <v>60</v>
      </c>
      <c r="K718" s="68">
        <v>35</v>
      </c>
      <c r="M718" s="74"/>
      <c r="N718" s="74"/>
    </row>
    <row r="719" spans="1:14" ht="20.25" x14ac:dyDescent="0.55000000000000004">
      <c r="A719" s="38" t="s">
        <v>12</v>
      </c>
      <c r="B719" s="71">
        <v>28</v>
      </c>
      <c r="C719" s="71">
        <v>10</v>
      </c>
      <c r="D719" s="71">
        <v>21</v>
      </c>
      <c r="E719" s="71">
        <v>9</v>
      </c>
      <c r="F719" s="71">
        <v>35</v>
      </c>
      <c r="G719" s="71">
        <v>11</v>
      </c>
      <c r="H719" s="71">
        <v>28</v>
      </c>
      <c r="I719" s="71">
        <v>12</v>
      </c>
      <c r="J719" s="71">
        <v>25</v>
      </c>
      <c r="K719" s="71">
        <v>9</v>
      </c>
      <c r="M719" s="74"/>
      <c r="N719" s="74"/>
    </row>
    <row r="720" spans="1:14" ht="20.25" x14ac:dyDescent="0.55000000000000004">
      <c r="A720" s="38" t="s">
        <v>15</v>
      </c>
      <c r="B720" s="68">
        <v>251</v>
      </c>
      <c r="C720" s="68">
        <v>113</v>
      </c>
      <c r="D720" s="68">
        <v>303</v>
      </c>
      <c r="E720" s="68">
        <v>135</v>
      </c>
      <c r="F720" s="68">
        <v>315</v>
      </c>
      <c r="G720" s="68">
        <v>141</v>
      </c>
      <c r="H720" s="68">
        <v>310</v>
      </c>
      <c r="I720" s="68">
        <v>146</v>
      </c>
      <c r="J720" s="68">
        <v>331</v>
      </c>
      <c r="K720" s="68">
        <v>152</v>
      </c>
      <c r="M720" s="74"/>
      <c r="N720" s="74"/>
    </row>
    <row r="721" spans="1:14" ht="20.25" x14ac:dyDescent="0.55000000000000004">
      <c r="A721" s="38" t="s">
        <v>30</v>
      </c>
      <c r="B721" s="68">
        <v>1</v>
      </c>
      <c r="C721" s="68">
        <v>0</v>
      </c>
      <c r="D721" s="68">
        <v>2</v>
      </c>
      <c r="E721" s="68">
        <v>1</v>
      </c>
      <c r="F721" s="68">
        <v>2</v>
      </c>
      <c r="G721" s="68">
        <v>1</v>
      </c>
      <c r="H721" s="68">
        <v>2</v>
      </c>
      <c r="I721" s="68">
        <v>1</v>
      </c>
      <c r="J721" s="68">
        <v>1</v>
      </c>
      <c r="K721" s="68">
        <v>1</v>
      </c>
      <c r="M721" s="74"/>
      <c r="N721" s="74"/>
    </row>
    <row r="722" spans="1:14" ht="20.25" x14ac:dyDescent="0.55000000000000004">
      <c r="A722" s="38" t="s">
        <v>31</v>
      </c>
      <c r="B722" s="68">
        <v>2</v>
      </c>
      <c r="C722" s="68">
        <v>0</v>
      </c>
      <c r="D722" s="68">
        <v>1</v>
      </c>
      <c r="E722" s="68">
        <v>0</v>
      </c>
      <c r="F722" s="68">
        <v>3</v>
      </c>
      <c r="G722" s="68">
        <v>1</v>
      </c>
      <c r="H722" s="68">
        <v>4</v>
      </c>
      <c r="I722" s="68">
        <v>0</v>
      </c>
      <c r="J722" s="68">
        <v>2</v>
      </c>
      <c r="K722" s="68">
        <v>0</v>
      </c>
      <c r="M722" s="74"/>
      <c r="N722" s="74"/>
    </row>
    <row r="723" spans="1:14" ht="20.25" x14ac:dyDescent="0.55000000000000004">
      <c r="A723" s="38" t="s">
        <v>9</v>
      </c>
      <c r="B723" s="68">
        <v>1470</v>
      </c>
      <c r="C723" s="68">
        <v>660</v>
      </c>
      <c r="D723" s="68">
        <v>1436</v>
      </c>
      <c r="E723" s="68">
        <v>685</v>
      </c>
      <c r="F723" s="68">
        <v>1438</v>
      </c>
      <c r="G723" s="68">
        <v>697</v>
      </c>
      <c r="H723" s="68">
        <v>1556</v>
      </c>
      <c r="I723" s="68">
        <v>790</v>
      </c>
      <c r="J723" s="68">
        <v>1719</v>
      </c>
      <c r="K723" s="68">
        <v>921</v>
      </c>
      <c r="M723" s="74"/>
      <c r="N723" s="74"/>
    </row>
    <row r="724" spans="1:14" ht="20.25" x14ac:dyDescent="0.55000000000000004">
      <c r="A724" s="35" t="s">
        <v>18</v>
      </c>
      <c r="B724" s="68">
        <v>51</v>
      </c>
      <c r="C724" s="68">
        <v>18</v>
      </c>
      <c r="D724" s="68">
        <v>62</v>
      </c>
      <c r="E724" s="68">
        <v>27</v>
      </c>
      <c r="F724" s="68">
        <v>61</v>
      </c>
      <c r="G724" s="68">
        <v>24</v>
      </c>
      <c r="H724" s="68">
        <v>64</v>
      </c>
      <c r="I724" s="68">
        <v>28</v>
      </c>
      <c r="J724" s="68">
        <v>76</v>
      </c>
      <c r="K724" s="68">
        <v>27</v>
      </c>
      <c r="M724" s="74"/>
      <c r="N724" s="74"/>
    </row>
    <row r="725" spans="1:14" ht="20.25" x14ac:dyDescent="0.55000000000000004">
      <c r="A725" s="35" t="s">
        <v>14</v>
      </c>
      <c r="B725" s="68">
        <v>15</v>
      </c>
      <c r="C725" s="68">
        <v>5</v>
      </c>
      <c r="D725" s="68">
        <v>15</v>
      </c>
      <c r="E725" s="68">
        <v>7</v>
      </c>
      <c r="F725" s="68">
        <v>14</v>
      </c>
      <c r="G725" s="68">
        <v>5</v>
      </c>
      <c r="H725" s="68">
        <v>14</v>
      </c>
      <c r="I725" s="68">
        <v>6</v>
      </c>
      <c r="J725" s="68">
        <v>8</v>
      </c>
      <c r="K725" s="68">
        <v>3</v>
      </c>
      <c r="M725" s="74"/>
      <c r="N725" s="74"/>
    </row>
    <row r="726" spans="1:14" ht="20.25" x14ac:dyDescent="0.55000000000000004">
      <c r="A726" s="35" t="s">
        <v>19</v>
      </c>
      <c r="B726" s="68">
        <v>2</v>
      </c>
      <c r="C726" s="68">
        <v>2</v>
      </c>
      <c r="D726" s="68">
        <v>1</v>
      </c>
      <c r="E726" s="68">
        <v>1</v>
      </c>
      <c r="F726" s="68">
        <v>1</v>
      </c>
      <c r="G726" s="68">
        <v>1</v>
      </c>
      <c r="H726" s="68">
        <v>1</v>
      </c>
      <c r="I726" s="68">
        <v>1</v>
      </c>
      <c r="J726" s="68">
        <v>2</v>
      </c>
      <c r="K726" s="68">
        <v>1</v>
      </c>
      <c r="M726" s="74"/>
      <c r="N726" s="74"/>
    </row>
    <row r="727" spans="1:14" ht="20.25" x14ac:dyDescent="0.55000000000000004">
      <c r="A727" s="35" t="s">
        <v>20</v>
      </c>
      <c r="B727" s="68">
        <v>449</v>
      </c>
      <c r="C727" s="68">
        <v>152</v>
      </c>
      <c r="D727" s="68">
        <v>488</v>
      </c>
      <c r="E727" s="68">
        <v>182</v>
      </c>
      <c r="F727" s="68">
        <v>512</v>
      </c>
      <c r="G727" s="68">
        <v>207</v>
      </c>
      <c r="H727" s="68">
        <v>529</v>
      </c>
      <c r="I727" s="68">
        <v>221</v>
      </c>
      <c r="J727" s="68">
        <v>530</v>
      </c>
      <c r="K727" s="68">
        <v>233</v>
      </c>
      <c r="M727" s="74"/>
      <c r="N727" s="74"/>
    </row>
    <row r="728" spans="1:14" ht="20.25" x14ac:dyDescent="0.55000000000000004">
      <c r="A728" s="35" t="s">
        <v>26</v>
      </c>
      <c r="B728" s="68">
        <v>1</v>
      </c>
      <c r="C728" s="68">
        <v>0</v>
      </c>
      <c r="D728" s="68">
        <v>4</v>
      </c>
      <c r="E728" s="68">
        <v>0</v>
      </c>
      <c r="F728" s="68">
        <v>13</v>
      </c>
      <c r="G728" s="68">
        <v>5</v>
      </c>
      <c r="H728" s="68">
        <v>26</v>
      </c>
      <c r="I728" s="68">
        <v>15</v>
      </c>
      <c r="J728" s="68">
        <v>42</v>
      </c>
      <c r="K728" s="68">
        <v>24</v>
      </c>
      <c r="M728" s="74"/>
      <c r="N728" s="74"/>
    </row>
    <row r="729" spans="1:14" ht="20.25" x14ac:dyDescent="0.55000000000000004">
      <c r="A729" s="35" t="s">
        <v>23</v>
      </c>
      <c r="B729" s="68">
        <v>759</v>
      </c>
      <c r="C729" s="68">
        <v>288</v>
      </c>
      <c r="D729" s="68">
        <v>810</v>
      </c>
      <c r="E729" s="68">
        <v>323</v>
      </c>
      <c r="F729" s="68">
        <v>834</v>
      </c>
      <c r="G729" s="68">
        <v>341</v>
      </c>
      <c r="H729" s="68">
        <v>894</v>
      </c>
      <c r="I729" s="68">
        <v>386</v>
      </c>
      <c r="J729" s="68">
        <v>967</v>
      </c>
      <c r="K729" s="68">
        <v>426</v>
      </c>
      <c r="M729" s="74"/>
      <c r="N729" s="74"/>
    </row>
    <row r="730" spans="1:14" ht="20.25" x14ac:dyDescent="0.55000000000000004">
      <c r="A730" s="35" t="s">
        <v>27</v>
      </c>
      <c r="B730" s="68">
        <v>301</v>
      </c>
      <c r="C730" s="68">
        <v>78</v>
      </c>
      <c r="D730" s="68">
        <v>368</v>
      </c>
      <c r="E730" s="68">
        <v>112</v>
      </c>
      <c r="F730" s="68">
        <v>389</v>
      </c>
      <c r="G730" s="68">
        <v>128</v>
      </c>
      <c r="H730" s="68">
        <v>435</v>
      </c>
      <c r="I730" s="68">
        <v>147</v>
      </c>
      <c r="J730" s="68">
        <v>504</v>
      </c>
      <c r="K730" s="68">
        <v>188</v>
      </c>
      <c r="M730" s="74"/>
      <c r="N730" s="74"/>
    </row>
    <row r="731" spans="1:14" ht="20.25" x14ac:dyDescent="0.55000000000000004">
      <c r="A731" s="35" t="s">
        <v>28</v>
      </c>
      <c r="B731" s="68">
        <v>194</v>
      </c>
      <c r="C731" s="68">
        <v>56</v>
      </c>
      <c r="D731" s="68">
        <v>223</v>
      </c>
      <c r="E731" s="68">
        <v>69</v>
      </c>
      <c r="F731" s="68">
        <v>226</v>
      </c>
      <c r="G731" s="68">
        <v>74</v>
      </c>
      <c r="H731" s="68">
        <v>230</v>
      </c>
      <c r="I731" s="68">
        <v>97</v>
      </c>
      <c r="J731" s="68">
        <v>287</v>
      </c>
      <c r="K731" s="68">
        <v>103</v>
      </c>
      <c r="M731" s="74"/>
      <c r="N731" s="74"/>
    </row>
    <row r="732" spans="1:14" ht="20.25" x14ac:dyDescent="0.55000000000000004">
      <c r="A732" s="35" t="s">
        <v>29</v>
      </c>
      <c r="B732" s="68">
        <v>42</v>
      </c>
      <c r="C732" s="68">
        <v>11</v>
      </c>
      <c r="D732" s="68">
        <v>44</v>
      </c>
      <c r="E732" s="68">
        <v>10</v>
      </c>
      <c r="F732" s="68">
        <v>41</v>
      </c>
      <c r="G732" s="68">
        <v>9</v>
      </c>
      <c r="H732" s="68">
        <v>47</v>
      </c>
      <c r="I732" s="68">
        <v>12</v>
      </c>
      <c r="J732" s="68">
        <v>61</v>
      </c>
      <c r="K732" s="68">
        <v>16</v>
      </c>
      <c r="M732" s="74"/>
      <c r="N732" s="74"/>
    </row>
    <row r="733" spans="1:14" ht="20.25" x14ac:dyDescent="0.55000000000000004">
      <c r="A733" s="35" t="s">
        <v>50</v>
      </c>
      <c r="B733" s="68">
        <v>336</v>
      </c>
      <c r="C733" s="68">
        <v>164</v>
      </c>
      <c r="D733" s="68">
        <v>404</v>
      </c>
      <c r="E733" s="68">
        <v>199</v>
      </c>
      <c r="F733" s="68">
        <v>400</v>
      </c>
      <c r="G733" s="68">
        <v>215</v>
      </c>
      <c r="H733" s="68">
        <v>419</v>
      </c>
      <c r="I733" s="68">
        <v>225</v>
      </c>
      <c r="J733" s="68">
        <v>466</v>
      </c>
      <c r="K733" s="68">
        <v>257</v>
      </c>
      <c r="M733" s="74"/>
      <c r="N733" s="74"/>
    </row>
    <row r="734" spans="1:14" ht="20.25" x14ac:dyDescent="0.55000000000000004">
      <c r="A734" s="35" t="s">
        <v>13</v>
      </c>
      <c r="B734" s="68">
        <v>174</v>
      </c>
      <c r="C734" s="68">
        <v>62</v>
      </c>
      <c r="D734" s="68">
        <v>186</v>
      </c>
      <c r="E734" s="68">
        <v>71</v>
      </c>
      <c r="F734" s="68">
        <v>192</v>
      </c>
      <c r="G734" s="68">
        <v>76</v>
      </c>
      <c r="H734" s="68">
        <v>209</v>
      </c>
      <c r="I734" s="68">
        <v>88</v>
      </c>
      <c r="J734" s="68">
        <v>246</v>
      </c>
      <c r="K734" s="68">
        <v>104</v>
      </c>
      <c r="M734" s="74"/>
      <c r="N734" s="74"/>
    </row>
    <row r="735" spans="1:14" ht="18" x14ac:dyDescent="0.45">
      <c r="A735" s="48" t="s">
        <v>4</v>
      </c>
      <c r="B735" s="73">
        <f>SUM(B712:B734)</f>
        <v>4958</v>
      </c>
      <c r="C735" s="73">
        <f t="shared" ref="C735:I735" si="175">SUM(C712:C734)</f>
        <v>1954</v>
      </c>
      <c r="D735" s="73">
        <f t="shared" si="175"/>
        <v>5345</v>
      </c>
      <c r="E735" s="73">
        <f t="shared" si="175"/>
        <v>2220</v>
      </c>
      <c r="F735" s="73">
        <f t="shared" si="175"/>
        <v>5507</v>
      </c>
      <c r="G735" s="73">
        <f t="shared" si="175"/>
        <v>2358</v>
      </c>
      <c r="H735" s="73">
        <f t="shared" si="175"/>
        <v>5762</v>
      </c>
      <c r="I735" s="73">
        <f t="shared" si="175"/>
        <v>2586</v>
      </c>
      <c r="J735" s="73">
        <f t="shared" ref="J735:K735" si="176">SUM(J712:J734)</f>
        <v>6317</v>
      </c>
      <c r="K735" s="73">
        <f t="shared" si="176"/>
        <v>2929</v>
      </c>
      <c r="M735" s="74"/>
      <c r="N735" s="74"/>
    </row>
    <row r="736" spans="1:14" ht="20.25" x14ac:dyDescent="0.25">
      <c r="A736" s="110" t="s">
        <v>79</v>
      </c>
      <c r="B736" s="110"/>
      <c r="C736" s="110"/>
      <c r="D736" s="110"/>
      <c r="E736" s="110"/>
      <c r="F736" s="110"/>
      <c r="G736" s="110"/>
      <c r="H736" s="110"/>
      <c r="I736" s="110"/>
      <c r="J736" s="110"/>
      <c r="K736" s="110"/>
      <c r="M736" s="74"/>
      <c r="N736" s="74"/>
    </row>
    <row r="738" spans="1:14" ht="22.5" x14ac:dyDescent="0.25">
      <c r="A738" s="100" t="s">
        <v>49</v>
      </c>
      <c r="B738" s="101"/>
      <c r="C738" s="101"/>
      <c r="D738" s="101"/>
      <c r="E738" s="101"/>
      <c r="F738" s="101"/>
      <c r="G738" s="101"/>
      <c r="H738" s="101"/>
      <c r="I738" s="101"/>
      <c r="J738" s="101"/>
      <c r="K738" s="101"/>
    </row>
    <row r="739" spans="1:14" ht="15.75" customHeight="1" x14ac:dyDescent="0.25"/>
    <row r="740" spans="1:14" ht="18" x14ac:dyDescent="0.25">
      <c r="A740" s="46" t="s">
        <v>0</v>
      </c>
      <c r="B740" s="83" t="s">
        <v>1</v>
      </c>
      <c r="C740" s="83"/>
      <c r="D740" s="83" t="s">
        <v>2</v>
      </c>
      <c r="E740" s="83"/>
      <c r="F740" s="83" t="s">
        <v>3</v>
      </c>
      <c r="G740" s="83"/>
      <c r="H740" s="83" t="s">
        <v>69</v>
      </c>
      <c r="I740" s="83"/>
      <c r="J740" s="83" t="s">
        <v>76</v>
      </c>
      <c r="K740" s="83"/>
    </row>
    <row r="741" spans="1:14" ht="18" x14ac:dyDescent="0.25">
      <c r="A741" s="47" t="s">
        <v>8</v>
      </c>
      <c r="B741" s="62" t="s">
        <v>46</v>
      </c>
      <c r="C741" s="62" t="s">
        <v>47</v>
      </c>
      <c r="D741" s="62" t="s">
        <v>46</v>
      </c>
      <c r="E741" s="62" t="s">
        <v>47</v>
      </c>
      <c r="F741" s="62" t="s">
        <v>46</v>
      </c>
      <c r="G741" s="62" t="s">
        <v>47</v>
      </c>
      <c r="H741" s="62" t="s">
        <v>46</v>
      </c>
      <c r="I741" s="62" t="s">
        <v>47</v>
      </c>
      <c r="J741" s="62" t="s">
        <v>46</v>
      </c>
      <c r="K741" s="62" t="s">
        <v>47</v>
      </c>
    </row>
    <row r="742" spans="1:14" ht="20.25" x14ac:dyDescent="0.55000000000000004">
      <c r="A742" s="38" t="s">
        <v>10</v>
      </c>
      <c r="B742" s="69">
        <v>291.5</v>
      </c>
      <c r="C742" s="69">
        <v>206.5</v>
      </c>
      <c r="D742" s="69">
        <v>237.5</v>
      </c>
      <c r="E742" s="69">
        <v>165</v>
      </c>
      <c r="F742" s="69">
        <v>260.5</v>
      </c>
      <c r="G742" s="69">
        <v>167</v>
      </c>
      <c r="H742" s="69">
        <v>213</v>
      </c>
      <c r="I742" s="69">
        <v>148.5</v>
      </c>
      <c r="J742" s="69">
        <v>145.5</v>
      </c>
      <c r="K742" s="69">
        <v>105.5</v>
      </c>
      <c r="M742" s="65"/>
      <c r="N742" s="76"/>
    </row>
    <row r="743" spans="1:14" ht="20.25" x14ac:dyDescent="0.55000000000000004">
      <c r="A743" s="38" t="s">
        <v>25</v>
      </c>
      <c r="B743" s="69">
        <v>60</v>
      </c>
      <c r="C743" s="69">
        <v>26.5</v>
      </c>
      <c r="D743" s="69">
        <v>84</v>
      </c>
      <c r="E743" s="69">
        <v>48</v>
      </c>
      <c r="F743" s="69">
        <v>69.5</v>
      </c>
      <c r="G743" s="69">
        <v>44.5</v>
      </c>
      <c r="H743" s="69">
        <v>82.5</v>
      </c>
      <c r="I743" s="69">
        <v>54.5</v>
      </c>
      <c r="J743" s="69">
        <v>67</v>
      </c>
      <c r="K743" s="69">
        <v>47</v>
      </c>
      <c r="M743" s="65"/>
      <c r="N743" s="76"/>
    </row>
    <row r="744" spans="1:14" ht="20.25" x14ac:dyDescent="0.55000000000000004">
      <c r="A744" s="38" t="s">
        <v>24</v>
      </c>
      <c r="B744" s="69">
        <v>405.5</v>
      </c>
      <c r="C744" s="69">
        <v>223.5</v>
      </c>
      <c r="D744" s="69">
        <v>404</v>
      </c>
      <c r="E744" s="69">
        <v>221</v>
      </c>
      <c r="F744" s="69">
        <v>286.5</v>
      </c>
      <c r="G744" s="69">
        <v>157.5</v>
      </c>
      <c r="H744" s="69">
        <v>319</v>
      </c>
      <c r="I744" s="69">
        <v>189</v>
      </c>
      <c r="J744" s="69">
        <v>249</v>
      </c>
      <c r="K744" s="69">
        <v>144</v>
      </c>
      <c r="M744" s="65"/>
      <c r="N744" s="76"/>
    </row>
    <row r="745" spans="1:14" ht="20.25" x14ac:dyDescent="0.55000000000000004">
      <c r="A745" s="38" t="s">
        <v>17</v>
      </c>
      <c r="B745" s="69">
        <v>149</v>
      </c>
      <c r="C745" s="69">
        <v>75.5</v>
      </c>
      <c r="D745" s="69">
        <v>135</v>
      </c>
      <c r="E745" s="69">
        <v>64</v>
      </c>
      <c r="F745" s="69">
        <v>142</v>
      </c>
      <c r="G745" s="69">
        <v>77</v>
      </c>
      <c r="H745" s="69">
        <v>99.5</v>
      </c>
      <c r="I745" s="69">
        <v>53.5</v>
      </c>
      <c r="J745" s="69">
        <v>73</v>
      </c>
      <c r="K745" s="69">
        <v>34</v>
      </c>
      <c r="M745" s="65"/>
      <c r="N745" s="76"/>
    </row>
    <row r="746" spans="1:14" ht="20.25" x14ac:dyDescent="0.55000000000000004">
      <c r="A746" s="38" t="s">
        <v>21</v>
      </c>
      <c r="B746" s="69">
        <v>357</v>
      </c>
      <c r="C746" s="69">
        <v>223</v>
      </c>
      <c r="D746" s="69">
        <v>438.5</v>
      </c>
      <c r="E746" s="69">
        <v>285.5</v>
      </c>
      <c r="F746" s="69">
        <v>355</v>
      </c>
      <c r="G746" s="69">
        <v>225.5</v>
      </c>
      <c r="H746" s="69">
        <v>285</v>
      </c>
      <c r="I746" s="69">
        <v>179.5</v>
      </c>
      <c r="J746" s="69">
        <v>257</v>
      </c>
      <c r="K746" s="69">
        <v>142</v>
      </c>
      <c r="M746" s="65"/>
      <c r="N746" s="76"/>
    </row>
    <row r="747" spans="1:14" ht="20.25" x14ac:dyDescent="0.55000000000000004">
      <c r="A747" s="38" t="s">
        <v>22</v>
      </c>
      <c r="B747" s="69">
        <v>245.5</v>
      </c>
      <c r="C747" s="69">
        <v>148.5</v>
      </c>
      <c r="D747" s="69">
        <v>206.5</v>
      </c>
      <c r="E747" s="69">
        <v>118</v>
      </c>
      <c r="F747" s="69">
        <v>160</v>
      </c>
      <c r="G747" s="69">
        <v>87</v>
      </c>
      <c r="H747" s="69">
        <v>154</v>
      </c>
      <c r="I747" s="69">
        <v>89</v>
      </c>
      <c r="J747" s="69">
        <v>134</v>
      </c>
      <c r="K747" s="69">
        <v>84</v>
      </c>
      <c r="M747" s="65"/>
      <c r="N747" s="76"/>
    </row>
    <row r="748" spans="1:14" ht="20.25" x14ac:dyDescent="0.55000000000000004">
      <c r="A748" s="38" t="s">
        <v>16</v>
      </c>
      <c r="B748" s="69">
        <v>109.5</v>
      </c>
      <c r="C748" s="69">
        <v>60.5</v>
      </c>
      <c r="D748" s="69">
        <v>101.5</v>
      </c>
      <c r="E748" s="69">
        <v>70</v>
      </c>
      <c r="F748" s="69">
        <v>76</v>
      </c>
      <c r="G748" s="69">
        <v>43.5</v>
      </c>
      <c r="H748" s="69">
        <v>81.5</v>
      </c>
      <c r="I748" s="69">
        <v>48</v>
      </c>
      <c r="J748" s="69">
        <v>52</v>
      </c>
      <c r="K748" s="69">
        <v>35</v>
      </c>
      <c r="M748" s="65"/>
      <c r="N748" s="76"/>
    </row>
    <row r="749" spans="1:14" ht="20.25" x14ac:dyDescent="0.55000000000000004">
      <c r="A749" s="38" t="s">
        <v>12</v>
      </c>
      <c r="B749" s="69">
        <v>27.5</v>
      </c>
      <c r="C749" s="69">
        <v>17.5</v>
      </c>
      <c r="D749" s="69">
        <v>43.5</v>
      </c>
      <c r="E749" s="69">
        <v>29</v>
      </c>
      <c r="F749" s="69">
        <v>45</v>
      </c>
      <c r="G749" s="69">
        <v>30</v>
      </c>
      <c r="H749" s="69">
        <v>39</v>
      </c>
      <c r="I749" s="69">
        <v>25</v>
      </c>
      <c r="J749" s="69">
        <v>41</v>
      </c>
      <c r="K749" s="69">
        <v>29</v>
      </c>
      <c r="M749" s="65"/>
      <c r="N749" s="76"/>
    </row>
    <row r="750" spans="1:14" ht="20.25" x14ac:dyDescent="0.55000000000000004">
      <c r="A750" s="38" t="s">
        <v>15</v>
      </c>
      <c r="B750" s="69">
        <v>190.5</v>
      </c>
      <c r="C750" s="69">
        <v>113</v>
      </c>
      <c r="D750" s="69">
        <v>182</v>
      </c>
      <c r="E750" s="69">
        <v>110</v>
      </c>
      <c r="F750" s="69">
        <v>181.5</v>
      </c>
      <c r="G750" s="69">
        <v>113</v>
      </c>
      <c r="H750" s="69">
        <v>153.5</v>
      </c>
      <c r="I750" s="69">
        <v>94</v>
      </c>
      <c r="J750" s="69">
        <v>155.5</v>
      </c>
      <c r="K750" s="69">
        <v>105</v>
      </c>
      <c r="M750" s="65"/>
      <c r="N750" s="76"/>
    </row>
    <row r="751" spans="1:14" ht="20.25" x14ac:dyDescent="0.55000000000000004">
      <c r="A751" s="38" t="s">
        <v>30</v>
      </c>
      <c r="B751" s="69">
        <v>28</v>
      </c>
      <c r="C751" s="69">
        <v>21</v>
      </c>
      <c r="D751" s="69">
        <v>30</v>
      </c>
      <c r="E751" s="69">
        <v>20</v>
      </c>
      <c r="F751" s="69">
        <v>27</v>
      </c>
      <c r="G751" s="69">
        <v>15.5</v>
      </c>
      <c r="H751" s="69">
        <v>20.5</v>
      </c>
      <c r="I751" s="69">
        <v>11</v>
      </c>
      <c r="J751" s="69">
        <v>18</v>
      </c>
      <c r="K751" s="69">
        <v>10</v>
      </c>
      <c r="M751" s="65"/>
      <c r="N751" s="76"/>
    </row>
    <row r="752" spans="1:14" ht="20.25" x14ac:dyDescent="0.55000000000000004">
      <c r="A752" s="38" t="s">
        <v>31</v>
      </c>
      <c r="B752" s="69">
        <v>39.5</v>
      </c>
      <c r="C752" s="69">
        <v>19.5</v>
      </c>
      <c r="D752" s="69">
        <v>32.5</v>
      </c>
      <c r="E752" s="69">
        <v>17.5</v>
      </c>
      <c r="F752" s="69">
        <v>30.5</v>
      </c>
      <c r="G752" s="69">
        <v>16.5</v>
      </c>
      <c r="H752" s="69">
        <v>25.5</v>
      </c>
      <c r="I752" s="69">
        <v>16.5</v>
      </c>
      <c r="J752" s="69">
        <v>15</v>
      </c>
      <c r="K752" s="69">
        <v>7</v>
      </c>
      <c r="M752" s="65"/>
      <c r="N752" s="76"/>
    </row>
    <row r="753" spans="1:16" ht="20.25" x14ac:dyDescent="0.55000000000000004">
      <c r="A753" s="38" t="s">
        <v>9</v>
      </c>
      <c r="B753" s="69">
        <v>1583</v>
      </c>
      <c r="C753" s="69">
        <v>1013</v>
      </c>
      <c r="D753" s="69">
        <v>1489</v>
      </c>
      <c r="E753" s="69">
        <v>967.5</v>
      </c>
      <c r="F753" s="69">
        <v>1425.5</v>
      </c>
      <c r="G753" s="69">
        <v>963</v>
      </c>
      <c r="H753" s="69">
        <v>1207</v>
      </c>
      <c r="I753" s="69">
        <v>800.5</v>
      </c>
      <c r="J753" s="69">
        <v>1070</v>
      </c>
      <c r="K753" s="69">
        <v>699</v>
      </c>
      <c r="M753" s="65"/>
      <c r="N753" s="76"/>
    </row>
    <row r="754" spans="1:16" ht="20.25" x14ac:dyDescent="0.55000000000000004">
      <c r="A754" s="35" t="s">
        <v>18</v>
      </c>
      <c r="B754" s="69">
        <v>186.5</v>
      </c>
      <c r="C754" s="69">
        <v>111</v>
      </c>
      <c r="D754" s="69">
        <v>192</v>
      </c>
      <c r="E754" s="69">
        <v>121.5</v>
      </c>
      <c r="F754" s="69">
        <v>195.5</v>
      </c>
      <c r="G754" s="69">
        <v>132</v>
      </c>
      <c r="H754" s="69">
        <v>144.5</v>
      </c>
      <c r="I754" s="69">
        <v>98</v>
      </c>
      <c r="J754" s="69">
        <v>158</v>
      </c>
      <c r="K754" s="69">
        <v>107</v>
      </c>
      <c r="M754" s="65"/>
      <c r="N754" s="76"/>
      <c r="P754" s="70"/>
    </row>
    <row r="755" spans="1:16" ht="20.25" x14ac:dyDescent="0.55000000000000004">
      <c r="A755" s="35" t="s">
        <v>14</v>
      </c>
      <c r="B755" s="69">
        <v>34.5</v>
      </c>
      <c r="C755" s="69">
        <v>25.5</v>
      </c>
      <c r="D755" s="69">
        <v>30</v>
      </c>
      <c r="E755" s="69">
        <v>21</v>
      </c>
      <c r="F755" s="69">
        <v>25.5</v>
      </c>
      <c r="G755" s="69">
        <v>15.5</v>
      </c>
      <c r="H755" s="69">
        <v>24</v>
      </c>
      <c r="I755" s="69">
        <v>14</v>
      </c>
      <c r="J755" s="69">
        <v>27</v>
      </c>
      <c r="K755" s="69">
        <v>17</v>
      </c>
      <c r="M755" s="65"/>
      <c r="N755" s="76"/>
      <c r="P755" s="70"/>
    </row>
    <row r="756" spans="1:16" ht="20.25" x14ac:dyDescent="0.55000000000000004">
      <c r="A756" s="35" t="s">
        <v>19</v>
      </c>
      <c r="B756" s="69">
        <v>26</v>
      </c>
      <c r="C756" s="69">
        <v>20</v>
      </c>
      <c r="D756" s="69">
        <v>26</v>
      </c>
      <c r="E756" s="69">
        <v>19</v>
      </c>
      <c r="F756" s="69">
        <v>20</v>
      </c>
      <c r="G756" s="69">
        <v>15</v>
      </c>
      <c r="H756" s="69">
        <v>22</v>
      </c>
      <c r="I756" s="69">
        <v>17</v>
      </c>
      <c r="J756" s="69">
        <v>18</v>
      </c>
      <c r="K756" s="69">
        <v>13</v>
      </c>
      <c r="L756" s="70"/>
      <c r="M756" s="65"/>
      <c r="N756" s="76"/>
    </row>
    <row r="757" spans="1:16" ht="20.25" x14ac:dyDescent="0.55000000000000004">
      <c r="A757" s="35" t="s">
        <v>20</v>
      </c>
      <c r="B757" s="69">
        <v>878</v>
      </c>
      <c r="C757" s="69">
        <v>506.5</v>
      </c>
      <c r="D757" s="69">
        <v>865</v>
      </c>
      <c r="E757" s="69">
        <v>496</v>
      </c>
      <c r="F757" s="69">
        <v>832.5</v>
      </c>
      <c r="G757" s="69">
        <v>498.5</v>
      </c>
      <c r="H757" s="69">
        <v>691.5</v>
      </c>
      <c r="I757" s="69">
        <v>423.5</v>
      </c>
      <c r="J757" s="69">
        <v>510</v>
      </c>
      <c r="K757" s="69">
        <v>280.5</v>
      </c>
      <c r="M757" s="65"/>
      <c r="N757" s="76"/>
    </row>
    <row r="758" spans="1:16" ht="20.25" x14ac:dyDescent="0.55000000000000004">
      <c r="A758" s="35" t="s">
        <v>26</v>
      </c>
      <c r="B758" s="69">
        <v>23.5</v>
      </c>
      <c r="C758" s="69">
        <v>10.5</v>
      </c>
      <c r="D758" s="69">
        <v>42</v>
      </c>
      <c r="E758" s="69">
        <v>17</v>
      </c>
      <c r="F758" s="69">
        <v>53.5</v>
      </c>
      <c r="G758" s="69">
        <v>22.5</v>
      </c>
      <c r="H758" s="69">
        <v>49</v>
      </c>
      <c r="I758" s="69">
        <v>22</v>
      </c>
      <c r="J758" s="69">
        <v>35</v>
      </c>
      <c r="K758" s="69">
        <v>19</v>
      </c>
      <c r="M758" s="65"/>
      <c r="N758" s="76"/>
    </row>
    <row r="759" spans="1:16" ht="20.25" x14ac:dyDescent="0.55000000000000004">
      <c r="A759" s="35" t="s">
        <v>23</v>
      </c>
      <c r="B759" s="69">
        <v>876</v>
      </c>
      <c r="C759" s="69">
        <v>495.5</v>
      </c>
      <c r="D759" s="69">
        <v>747</v>
      </c>
      <c r="E759" s="69">
        <v>430</v>
      </c>
      <c r="F759" s="69">
        <v>686</v>
      </c>
      <c r="G759" s="69">
        <v>399.5</v>
      </c>
      <c r="H759" s="69">
        <v>646</v>
      </c>
      <c r="I759" s="69">
        <v>367.5</v>
      </c>
      <c r="J759" s="69">
        <v>636.5</v>
      </c>
      <c r="K759" s="69">
        <v>381</v>
      </c>
      <c r="M759" s="65"/>
      <c r="N759" s="76"/>
    </row>
    <row r="760" spans="1:16" ht="20.25" x14ac:dyDescent="0.55000000000000004">
      <c r="A760" s="35" t="s">
        <v>27</v>
      </c>
      <c r="B760" s="69">
        <v>624.5</v>
      </c>
      <c r="C760" s="69">
        <v>345.5</v>
      </c>
      <c r="D760" s="69">
        <v>665</v>
      </c>
      <c r="E760" s="69">
        <v>391</v>
      </c>
      <c r="F760" s="69">
        <v>643</v>
      </c>
      <c r="G760" s="69">
        <v>393.5</v>
      </c>
      <c r="H760" s="69">
        <v>520.5</v>
      </c>
      <c r="I760" s="69">
        <v>306.5</v>
      </c>
      <c r="J760" s="69">
        <v>460</v>
      </c>
      <c r="K760" s="69">
        <v>292</v>
      </c>
      <c r="M760" s="65"/>
      <c r="N760" s="76"/>
    </row>
    <row r="761" spans="1:16" ht="20.25" x14ac:dyDescent="0.55000000000000004">
      <c r="A761" s="35" t="s">
        <v>28</v>
      </c>
      <c r="B761" s="69">
        <v>421</v>
      </c>
      <c r="C761" s="69">
        <v>193.5</v>
      </c>
      <c r="D761" s="69">
        <v>456.5</v>
      </c>
      <c r="E761" s="69">
        <v>216.5</v>
      </c>
      <c r="F761" s="69">
        <v>429.5</v>
      </c>
      <c r="G761" s="69">
        <v>211</v>
      </c>
      <c r="H761" s="69">
        <v>381</v>
      </c>
      <c r="I761" s="69">
        <v>195.5</v>
      </c>
      <c r="J761" s="69">
        <v>276</v>
      </c>
      <c r="K761" s="69">
        <v>155.5</v>
      </c>
      <c r="M761" s="65"/>
      <c r="N761" s="76"/>
    </row>
    <row r="762" spans="1:16" ht="20.25" x14ac:dyDescent="0.55000000000000004">
      <c r="A762" s="35" t="s">
        <v>29</v>
      </c>
      <c r="B762" s="69">
        <v>92</v>
      </c>
      <c r="C762" s="69">
        <v>49</v>
      </c>
      <c r="D762" s="69">
        <v>79</v>
      </c>
      <c r="E762" s="69">
        <v>33.5</v>
      </c>
      <c r="F762" s="69">
        <v>59.5</v>
      </c>
      <c r="G762" s="69">
        <v>23</v>
      </c>
      <c r="H762" s="69">
        <v>49.5</v>
      </c>
      <c r="I762" s="69">
        <v>20.5</v>
      </c>
      <c r="J762" s="69">
        <v>33</v>
      </c>
      <c r="K762" s="69">
        <v>13</v>
      </c>
      <c r="M762" s="65"/>
      <c r="N762" s="76"/>
      <c r="P762" s="70"/>
    </row>
    <row r="763" spans="1:16" ht="20.25" x14ac:dyDescent="0.55000000000000004">
      <c r="A763" s="35" t="s">
        <v>50</v>
      </c>
      <c r="B763" s="69">
        <v>580</v>
      </c>
      <c r="C763" s="69">
        <v>380</v>
      </c>
      <c r="D763" s="69">
        <v>518.5</v>
      </c>
      <c r="E763" s="69">
        <v>348.5</v>
      </c>
      <c r="F763" s="69">
        <v>466</v>
      </c>
      <c r="G763" s="69">
        <v>292.5</v>
      </c>
      <c r="H763" s="69">
        <v>321.5</v>
      </c>
      <c r="I763" s="69">
        <v>188</v>
      </c>
      <c r="J763" s="69">
        <v>303</v>
      </c>
      <c r="K763" s="69">
        <v>195</v>
      </c>
      <c r="M763" s="65"/>
      <c r="N763" s="76"/>
    </row>
    <row r="764" spans="1:16" ht="20.25" x14ac:dyDescent="0.55000000000000004">
      <c r="A764" s="35" t="s">
        <v>13</v>
      </c>
      <c r="B764" s="69">
        <v>299.5</v>
      </c>
      <c r="C764" s="69">
        <v>185.5</v>
      </c>
      <c r="D764" s="69">
        <v>266</v>
      </c>
      <c r="E764" s="69">
        <v>176</v>
      </c>
      <c r="F764" s="69">
        <v>252.5</v>
      </c>
      <c r="G764" s="69">
        <v>165</v>
      </c>
      <c r="H764" s="69">
        <v>248.5</v>
      </c>
      <c r="I764" s="69">
        <v>162.5</v>
      </c>
      <c r="J764" s="69">
        <v>263.5</v>
      </c>
      <c r="K764" s="69">
        <v>166.5</v>
      </c>
      <c r="M764" s="65"/>
      <c r="N764" s="76"/>
    </row>
    <row r="765" spans="1:16" ht="18" x14ac:dyDescent="0.45">
      <c r="A765" s="48" t="s">
        <v>4</v>
      </c>
      <c r="B765" s="77">
        <f>SUM(B742:B764)</f>
        <v>7528</v>
      </c>
      <c r="C765" s="77">
        <f t="shared" ref="C765:I765" si="177">SUM(C742:C764)</f>
        <v>4470.5</v>
      </c>
      <c r="D765" s="77">
        <f t="shared" si="177"/>
        <v>7271</v>
      </c>
      <c r="E765" s="77">
        <f t="shared" si="177"/>
        <v>4385.5</v>
      </c>
      <c r="F765" s="77">
        <f t="shared" si="177"/>
        <v>6722.5</v>
      </c>
      <c r="G765" s="77">
        <f t="shared" si="177"/>
        <v>4108</v>
      </c>
      <c r="H765" s="77">
        <f t="shared" si="177"/>
        <v>5778</v>
      </c>
      <c r="I765" s="77">
        <f t="shared" si="177"/>
        <v>3524</v>
      </c>
      <c r="J765" s="77">
        <f t="shared" ref="J765:K765" si="178">SUM(J742:J764)</f>
        <v>4997</v>
      </c>
      <c r="K765" s="77">
        <f t="shared" si="178"/>
        <v>3081</v>
      </c>
      <c r="M765" s="65"/>
      <c r="N765" s="76"/>
    </row>
    <row r="766" spans="1:16" x14ac:dyDescent="0.25">
      <c r="J766" s="70"/>
      <c r="M766" s="78"/>
      <c r="N766" s="76"/>
    </row>
    <row r="767" spans="1:16" ht="22.5" x14ac:dyDescent="0.25">
      <c r="A767" s="100" t="s">
        <v>71</v>
      </c>
      <c r="B767" s="100"/>
      <c r="C767" s="100"/>
      <c r="D767" s="100"/>
      <c r="E767" s="100"/>
      <c r="F767" s="100"/>
      <c r="G767" s="100"/>
      <c r="H767" s="100"/>
      <c r="I767" s="100"/>
      <c r="J767" s="100"/>
      <c r="K767" s="100"/>
    </row>
    <row r="769" spans="1:16" ht="31.5" customHeight="1" x14ac:dyDescent="0.25">
      <c r="A769" s="46" t="s">
        <v>0</v>
      </c>
      <c r="B769" s="83" t="s">
        <v>1</v>
      </c>
      <c r="C769" s="83"/>
      <c r="D769" s="83" t="s">
        <v>2</v>
      </c>
      <c r="E769" s="83"/>
      <c r="F769" s="83" t="s">
        <v>3</v>
      </c>
      <c r="G769" s="83"/>
      <c r="H769" s="83" t="s">
        <v>69</v>
      </c>
      <c r="I769" s="83"/>
      <c r="J769" s="83" t="s">
        <v>76</v>
      </c>
      <c r="K769" s="83"/>
      <c r="L769" s="79"/>
      <c r="P769" s="80"/>
    </row>
    <row r="770" spans="1:16" ht="31.5" customHeight="1" x14ac:dyDescent="0.25">
      <c r="A770" s="47" t="s">
        <v>8</v>
      </c>
      <c r="B770" s="62" t="s">
        <v>46</v>
      </c>
      <c r="C770" s="62" t="s">
        <v>47</v>
      </c>
      <c r="D770" s="62" t="s">
        <v>46</v>
      </c>
      <c r="E770" s="62" t="s">
        <v>47</v>
      </c>
      <c r="F770" s="62" t="s">
        <v>46</v>
      </c>
      <c r="G770" s="62" t="s">
        <v>47</v>
      </c>
      <c r="H770" s="62" t="s">
        <v>46</v>
      </c>
      <c r="I770" s="62" t="s">
        <v>47</v>
      </c>
      <c r="J770" s="62" t="s">
        <v>46</v>
      </c>
      <c r="K770" s="62" t="s">
        <v>47</v>
      </c>
      <c r="L770" s="79"/>
      <c r="P770" s="80"/>
    </row>
    <row r="771" spans="1:16" ht="31.5" customHeight="1" x14ac:dyDescent="0.55000000000000004">
      <c r="A771" s="38" t="s">
        <v>10</v>
      </c>
      <c r="B771" s="68">
        <v>43</v>
      </c>
      <c r="C771" s="68">
        <v>4</v>
      </c>
      <c r="D771" s="68">
        <v>44</v>
      </c>
      <c r="E771" s="68">
        <v>7</v>
      </c>
      <c r="F771" s="68">
        <v>50</v>
      </c>
      <c r="G771" s="68">
        <v>14</v>
      </c>
      <c r="H771" s="68">
        <v>53</v>
      </c>
      <c r="I771" s="68">
        <v>16</v>
      </c>
      <c r="J771" s="68">
        <v>49</v>
      </c>
      <c r="K771" s="68">
        <v>16</v>
      </c>
      <c r="L771" s="79"/>
      <c r="P771" s="80"/>
    </row>
    <row r="772" spans="1:16" ht="31.5" customHeight="1" x14ac:dyDescent="0.55000000000000004">
      <c r="A772" s="38" t="s">
        <v>17</v>
      </c>
      <c r="B772" s="68"/>
      <c r="C772" s="68"/>
      <c r="D772" s="68"/>
      <c r="E772" s="68"/>
      <c r="F772" s="68"/>
      <c r="G772" s="68"/>
      <c r="H772" s="68"/>
      <c r="I772" s="68"/>
      <c r="J772" s="68">
        <v>12</v>
      </c>
      <c r="K772" s="68">
        <v>9</v>
      </c>
      <c r="L772" s="79"/>
      <c r="P772" s="80"/>
    </row>
    <row r="773" spans="1:16" ht="31.5" customHeight="1" x14ac:dyDescent="0.55000000000000004">
      <c r="A773" s="38" t="s">
        <v>21</v>
      </c>
      <c r="B773" s="68">
        <v>483</v>
      </c>
      <c r="C773" s="68">
        <v>217</v>
      </c>
      <c r="D773" s="68">
        <v>541</v>
      </c>
      <c r="E773" s="68">
        <v>260</v>
      </c>
      <c r="F773" s="68">
        <v>573</v>
      </c>
      <c r="G773" s="68">
        <v>283</v>
      </c>
      <c r="H773" s="68">
        <v>602</v>
      </c>
      <c r="I773" s="68">
        <v>303</v>
      </c>
      <c r="J773" s="68">
        <v>610</v>
      </c>
      <c r="K773" s="68">
        <v>313</v>
      </c>
      <c r="L773" s="79"/>
      <c r="P773" s="80"/>
    </row>
    <row r="774" spans="1:16" ht="31.5" customHeight="1" x14ac:dyDescent="0.55000000000000004">
      <c r="A774" s="38" t="s">
        <v>9</v>
      </c>
      <c r="B774" s="68">
        <v>1045</v>
      </c>
      <c r="C774" s="68">
        <v>473</v>
      </c>
      <c r="D774" s="68">
        <v>1227</v>
      </c>
      <c r="E774" s="68">
        <v>589</v>
      </c>
      <c r="F774" s="68">
        <v>1234</v>
      </c>
      <c r="G774" s="68">
        <v>607</v>
      </c>
      <c r="H774" s="68">
        <v>1351</v>
      </c>
      <c r="I774" s="68">
        <v>718</v>
      </c>
      <c r="J774" s="68">
        <v>1462</v>
      </c>
      <c r="K774" s="68">
        <v>816</v>
      </c>
      <c r="L774" s="79"/>
      <c r="P774" s="80"/>
    </row>
    <row r="775" spans="1:16" ht="31.5" customHeight="1" x14ac:dyDescent="0.55000000000000004">
      <c r="A775" s="38" t="s">
        <v>20</v>
      </c>
      <c r="B775" s="68">
        <v>329</v>
      </c>
      <c r="C775" s="68">
        <v>124</v>
      </c>
      <c r="D775" s="68">
        <v>330</v>
      </c>
      <c r="E775" s="68">
        <v>125</v>
      </c>
      <c r="F775" s="68">
        <v>391</v>
      </c>
      <c r="G775" s="68">
        <v>178</v>
      </c>
      <c r="H775" s="68">
        <v>406</v>
      </c>
      <c r="I775" s="68">
        <v>190</v>
      </c>
      <c r="J775" s="68">
        <v>431</v>
      </c>
      <c r="K775" s="68">
        <v>187</v>
      </c>
    </row>
    <row r="776" spans="1:16" ht="31.5" customHeight="1" x14ac:dyDescent="0.55000000000000004">
      <c r="A776" s="38" t="s">
        <v>23</v>
      </c>
      <c r="B776" s="68">
        <v>311</v>
      </c>
      <c r="C776" s="68">
        <v>147</v>
      </c>
      <c r="D776" s="68">
        <v>363</v>
      </c>
      <c r="E776" s="68">
        <v>182</v>
      </c>
      <c r="F776" s="68">
        <v>419</v>
      </c>
      <c r="G776" s="68">
        <v>202</v>
      </c>
      <c r="H776" s="68">
        <v>422</v>
      </c>
      <c r="I776" s="68">
        <v>234</v>
      </c>
      <c r="J776" s="68">
        <v>427</v>
      </c>
      <c r="K776" s="68">
        <v>237</v>
      </c>
    </row>
    <row r="777" spans="1:16" ht="31.5" customHeight="1" x14ac:dyDescent="0.55000000000000004">
      <c r="A777" s="35" t="s">
        <v>27</v>
      </c>
      <c r="B777" s="68"/>
      <c r="C777" s="68"/>
      <c r="D777" s="68"/>
      <c r="E777" s="68"/>
      <c r="F777" s="68"/>
      <c r="G777" s="68"/>
      <c r="H777" s="68"/>
      <c r="I777" s="68"/>
      <c r="J777" s="68">
        <v>7</v>
      </c>
      <c r="K777" s="68">
        <v>3</v>
      </c>
    </row>
    <row r="778" spans="1:16" ht="31.5" customHeight="1" x14ac:dyDescent="0.25">
      <c r="A778" s="48" t="s">
        <v>4</v>
      </c>
      <c r="B778" s="62">
        <f t="shared" ref="B778:I778" si="179">SUM(B771:B776)</f>
        <v>2211</v>
      </c>
      <c r="C778" s="62">
        <f t="shared" si="179"/>
        <v>965</v>
      </c>
      <c r="D778" s="62">
        <f t="shared" si="179"/>
        <v>2505</v>
      </c>
      <c r="E778" s="62">
        <f t="shared" si="179"/>
        <v>1163</v>
      </c>
      <c r="F778" s="62">
        <f t="shared" si="179"/>
        <v>2667</v>
      </c>
      <c r="G778" s="62">
        <f t="shared" si="179"/>
        <v>1284</v>
      </c>
      <c r="H778" s="62">
        <f t="shared" si="179"/>
        <v>2834</v>
      </c>
      <c r="I778" s="62">
        <f t="shared" si="179"/>
        <v>1461</v>
      </c>
      <c r="J778" s="62">
        <f>SUM(J771:J777)</f>
        <v>2998</v>
      </c>
      <c r="K778" s="62">
        <f>SUM(K771:K777)</f>
        <v>1581</v>
      </c>
    </row>
    <row r="780" spans="1:16" ht="22.5" x14ac:dyDescent="0.25">
      <c r="A780" s="100" t="s">
        <v>72</v>
      </c>
      <c r="B780" s="100"/>
      <c r="C780" s="100"/>
      <c r="D780" s="100"/>
      <c r="E780" s="100"/>
      <c r="F780" s="100"/>
      <c r="G780" s="100"/>
      <c r="H780" s="100"/>
      <c r="I780" s="100"/>
      <c r="J780" s="100"/>
      <c r="K780" s="100"/>
    </row>
    <row r="782" spans="1:16" ht="18" x14ac:dyDescent="0.25">
      <c r="A782" s="46" t="s">
        <v>0</v>
      </c>
      <c r="B782" s="83" t="s">
        <v>1</v>
      </c>
      <c r="C782" s="83"/>
      <c r="D782" s="83" t="s">
        <v>2</v>
      </c>
      <c r="E782" s="83"/>
      <c r="F782" s="83" t="s">
        <v>3</v>
      </c>
      <c r="G782" s="83"/>
      <c r="H782" s="83" t="s">
        <v>69</v>
      </c>
      <c r="I782" s="83"/>
      <c r="J782" s="83" t="s">
        <v>76</v>
      </c>
      <c r="K782" s="83"/>
    </row>
    <row r="783" spans="1:16" ht="18" x14ac:dyDescent="0.25">
      <c r="A783" s="47" t="s">
        <v>8</v>
      </c>
      <c r="B783" s="62" t="s">
        <v>46</v>
      </c>
      <c r="C783" s="62" t="s">
        <v>47</v>
      </c>
      <c r="D783" s="62" t="s">
        <v>46</v>
      </c>
      <c r="E783" s="62" t="s">
        <v>47</v>
      </c>
      <c r="F783" s="62" t="s">
        <v>46</v>
      </c>
      <c r="G783" s="62" t="s">
        <v>47</v>
      </c>
      <c r="H783" s="62" t="s">
        <v>46</v>
      </c>
      <c r="I783" s="62" t="s">
        <v>47</v>
      </c>
      <c r="J783" s="62" t="s">
        <v>46</v>
      </c>
      <c r="K783" s="62" t="s">
        <v>47</v>
      </c>
      <c r="M783" s="65"/>
      <c r="N783" s="65"/>
      <c r="O783" s="65"/>
    </row>
    <row r="784" spans="1:16" ht="20.25" x14ac:dyDescent="0.55000000000000004">
      <c r="A784" s="38" t="s">
        <v>10</v>
      </c>
      <c r="B784" s="69">
        <v>118</v>
      </c>
      <c r="C784" s="69">
        <v>88</v>
      </c>
      <c r="D784" s="69">
        <v>125</v>
      </c>
      <c r="E784" s="69">
        <v>75</v>
      </c>
      <c r="F784" s="69">
        <v>114.5</v>
      </c>
      <c r="G784" s="69">
        <v>82.5</v>
      </c>
      <c r="H784" s="69">
        <v>111.5</v>
      </c>
      <c r="I784" s="69">
        <v>81.5</v>
      </c>
      <c r="J784" s="69">
        <v>110.5</v>
      </c>
      <c r="K784" s="69">
        <v>83.5</v>
      </c>
      <c r="M784" s="65"/>
      <c r="N784" s="65"/>
      <c r="O784" s="65"/>
    </row>
    <row r="785" spans="1:15" ht="20.25" x14ac:dyDescent="0.55000000000000004">
      <c r="A785" s="38" t="s">
        <v>25</v>
      </c>
      <c r="B785" s="69">
        <v>67</v>
      </c>
      <c r="C785" s="69">
        <v>21</v>
      </c>
      <c r="D785" s="69">
        <v>67</v>
      </c>
      <c r="E785" s="69">
        <v>31</v>
      </c>
      <c r="F785" s="69">
        <v>62</v>
      </c>
      <c r="G785" s="69">
        <v>30</v>
      </c>
      <c r="H785" s="69">
        <v>55</v>
      </c>
      <c r="I785" s="69">
        <v>25</v>
      </c>
      <c r="J785" s="69">
        <v>42</v>
      </c>
      <c r="K785" s="69">
        <v>21</v>
      </c>
      <c r="M785" s="65"/>
      <c r="N785" s="65"/>
      <c r="O785" s="65"/>
    </row>
    <row r="786" spans="1:15" ht="20.25" x14ac:dyDescent="0.55000000000000004">
      <c r="A786" s="38" t="s">
        <v>24</v>
      </c>
      <c r="B786" s="69">
        <v>86</v>
      </c>
      <c r="C786" s="69">
        <v>41</v>
      </c>
      <c r="D786" s="69">
        <v>84</v>
      </c>
      <c r="E786" s="69">
        <v>39</v>
      </c>
      <c r="F786" s="69">
        <v>93</v>
      </c>
      <c r="G786" s="69">
        <v>44</v>
      </c>
      <c r="H786" s="69">
        <v>91</v>
      </c>
      <c r="I786" s="69">
        <v>39</v>
      </c>
      <c r="J786" s="69">
        <v>100</v>
      </c>
      <c r="K786" s="69">
        <v>49</v>
      </c>
      <c r="M786" s="65"/>
      <c r="N786" s="65"/>
      <c r="O786" s="65"/>
    </row>
    <row r="787" spans="1:15" ht="20.25" x14ac:dyDescent="0.55000000000000004">
      <c r="A787" s="38" t="s">
        <v>17</v>
      </c>
      <c r="B787" s="69">
        <v>67</v>
      </c>
      <c r="C787" s="69">
        <v>26</v>
      </c>
      <c r="D787" s="69">
        <v>74</v>
      </c>
      <c r="E787" s="69">
        <v>32</v>
      </c>
      <c r="F787" s="69">
        <v>69</v>
      </c>
      <c r="G787" s="69">
        <v>29</v>
      </c>
      <c r="H787" s="69">
        <v>69</v>
      </c>
      <c r="I787" s="69">
        <v>30</v>
      </c>
      <c r="J787" s="69">
        <v>76</v>
      </c>
      <c r="K787" s="69">
        <v>29</v>
      </c>
      <c r="M787" s="65"/>
      <c r="N787" s="65"/>
      <c r="O787" s="65"/>
    </row>
    <row r="788" spans="1:15" ht="20.25" x14ac:dyDescent="0.55000000000000004">
      <c r="A788" s="38" t="s">
        <v>21</v>
      </c>
      <c r="B788" s="69">
        <v>50</v>
      </c>
      <c r="C788" s="69">
        <v>22</v>
      </c>
      <c r="D788" s="69">
        <v>42</v>
      </c>
      <c r="E788" s="69">
        <v>18</v>
      </c>
      <c r="F788" s="69">
        <v>54</v>
      </c>
      <c r="G788" s="69">
        <v>27</v>
      </c>
      <c r="H788" s="69">
        <v>55</v>
      </c>
      <c r="I788" s="69">
        <v>28</v>
      </c>
      <c r="J788" s="69">
        <v>54</v>
      </c>
      <c r="K788" s="69">
        <v>24</v>
      </c>
      <c r="M788" s="65"/>
      <c r="N788" s="65"/>
      <c r="O788" s="65"/>
    </row>
    <row r="789" spans="1:15" ht="20.25" x14ac:dyDescent="0.55000000000000004">
      <c r="A789" s="38" t="s">
        <v>22</v>
      </c>
      <c r="B789" s="69">
        <v>100</v>
      </c>
      <c r="C789" s="69">
        <v>41</v>
      </c>
      <c r="D789" s="69">
        <v>0</v>
      </c>
      <c r="E789" s="69">
        <v>0</v>
      </c>
      <c r="F789" s="69">
        <v>94</v>
      </c>
      <c r="G789" s="69">
        <v>32</v>
      </c>
      <c r="H789" s="69">
        <v>99</v>
      </c>
      <c r="I789" s="69">
        <v>37</v>
      </c>
      <c r="J789" s="69">
        <v>89</v>
      </c>
      <c r="K789" s="69">
        <v>32</v>
      </c>
      <c r="M789" s="65"/>
      <c r="N789" s="65"/>
      <c r="O789" s="65"/>
    </row>
    <row r="790" spans="1:15" ht="20.25" x14ac:dyDescent="0.55000000000000004">
      <c r="A790" s="38" t="s">
        <v>16</v>
      </c>
      <c r="B790" s="69">
        <v>85</v>
      </c>
      <c r="C790" s="69">
        <v>52</v>
      </c>
      <c r="D790" s="69">
        <v>87</v>
      </c>
      <c r="E790" s="69">
        <v>53</v>
      </c>
      <c r="F790" s="69">
        <v>104</v>
      </c>
      <c r="G790" s="69">
        <v>71</v>
      </c>
      <c r="H790" s="69">
        <v>105</v>
      </c>
      <c r="I790" s="69">
        <v>66</v>
      </c>
      <c r="J790" s="69">
        <v>103</v>
      </c>
      <c r="K790" s="69">
        <v>61</v>
      </c>
      <c r="M790" s="65"/>
      <c r="N790" s="65"/>
      <c r="O790" s="65"/>
    </row>
    <row r="791" spans="1:15" ht="20.25" x14ac:dyDescent="0.55000000000000004">
      <c r="A791" s="38" t="s">
        <v>12</v>
      </c>
      <c r="B791" s="69">
        <v>205</v>
      </c>
      <c r="C791" s="69">
        <v>91</v>
      </c>
      <c r="D791" s="69">
        <v>199</v>
      </c>
      <c r="E791" s="69">
        <v>93</v>
      </c>
      <c r="F791" s="69">
        <v>199</v>
      </c>
      <c r="G791" s="69">
        <v>93</v>
      </c>
      <c r="H791" s="69">
        <v>199</v>
      </c>
      <c r="I791" s="69">
        <v>97</v>
      </c>
      <c r="J791" s="69">
        <v>208</v>
      </c>
      <c r="K791" s="69">
        <v>99</v>
      </c>
      <c r="M791" s="65"/>
      <c r="N791" s="65"/>
      <c r="O791" s="65"/>
    </row>
    <row r="792" spans="1:15" ht="20.25" x14ac:dyDescent="0.55000000000000004">
      <c r="A792" s="38" t="s">
        <v>15</v>
      </c>
      <c r="B792" s="69">
        <v>124.5</v>
      </c>
      <c r="C792" s="69">
        <v>86</v>
      </c>
      <c r="D792" s="69">
        <v>131</v>
      </c>
      <c r="E792" s="69">
        <v>88</v>
      </c>
      <c r="F792" s="69">
        <v>139</v>
      </c>
      <c r="G792" s="69">
        <v>88</v>
      </c>
      <c r="H792" s="69">
        <v>136</v>
      </c>
      <c r="I792" s="69">
        <v>85</v>
      </c>
      <c r="J792" s="69">
        <v>134</v>
      </c>
      <c r="K792" s="69">
        <v>84</v>
      </c>
      <c r="M792" s="65"/>
      <c r="N792" s="65"/>
      <c r="O792" s="65"/>
    </row>
    <row r="793" spans="1:15" ht="20.25" x14ac:dyDescent="0.55000000000000004">
      <c r="A793" s="38" t="s">
        <v>30</v>
      </c>
      <c r="B793" s="69">
        <v>14</v>
      </c>
      <c r="C793" s="69">
        <v>7</v>
      </c>
      <c r="D793" s="69">
        <v>34</v>
      </c>
      <c r="E793" s="69">
        <v>15</v>
      </c>
      <c r="F793" s="69">
        <v>38.5</v>
      </c>
      <c r="G793" s="69">
        <v>21</v>
      </c>
      <c r="H793" s="69">
        <v>36</v>
      </c>
      <c r="I793" s="69">
        <v>22</v>
      </c>
      <c r="J793" s="69">
        <v>24</v>
      </c>
      <c r="K793" s="69">
        <v>13</v>
      </c>
      <c r="M793" s="65"/>
      <c r="N793" s="65"/>
      <c r="O793" s="65"/>
    </row>
    <row r="794" spans="1:15" ht="20.25" x14ac:dyDescent="0.55000000000000004">
      <c r="A794" s="38" t="s">
        <v>31</v>
      </c>
      <c r="B794" s="69">
        <v>31</v>
      </c>
      <c r="C794" s="69">
        <v>9</v>
      </c>
      <c r="D794" s="69">
        <v>57</v>
      </c>
      <c r="E794" s="69">
        <v>19</v>
      </c>
      <c r="F794" s="69">
        <v>55</v>
      </c>
      <c r="G794" s="69">
        <v>19</v>
      </c>
      <c r="H794" s="69">
        <v>51</v>
      </c>
      <c r="I794" s="69">
        <v>19</v>
      </c>
      <c r="J794" s="69">
        <v>43</v>
      </c>
      <c r="K794" s="69">
        <v>16</v>
      </c>
      <c r="M794" s="65"/>
      <c r="N794" s="65"/>
      <c r="O794" s="65"/>
    </row>
    <row r="795" spans="1:15" ht="20.25" x14ac:dyDescent="0.55000000000000004">
      <c r="A795" s="38" t="s">
        <v>9</v>
      </c>
      <c r="B795" s="69">
        <v>1</v>
      </c>
      <c r="C795" s="69">
        <v>1</v>
      </c>
      <c r="D795" s="69">
        <v>2</v>
      </c>
      <c r="E795" s="69">
        <v>2</v>
      </c>
      <c r="F795" s="69">
        <v>4</v>
      </c>
      <c r="G795" s="69">
        <v>3</v>
      </c>
      <c r="H795" s="69">
        <v>7</v>
      </c>
      <c r="I795" s="69">
        <v>5</v>
      </c>
      <c r="J795" s="69">
        <v>8</v>
      </c>
      <c r="K795" s="69">
        <v>4</v>
      </c>
      <c r="M795" s="65"/>
      <c r="N795" s="65"/>
      <c r="O795" s="65"/>
    </row>
    <row r="796" spans="1:15" ht="20.25" x14ac:dyDescent="0.55000000000000004">
      <c r="A796" s="35" t="s">
        <v>18</v>
      </c>
      <c r="B796" s="69">
        <v>74</v>
      </c>
      <c r="C796" s="69">
        <v>33</v>
      </c>
      <c r="D796" s="69">
        <v>84</v>
      </c>
      <c r="E796" s="69">
        <v>39</v>
      </c>
      <c r="F796" s="69">
        <v>103</v>
      </c>
      <c r="G796" s="69">
        <v>52</v>
      </c>
      <c r="H796" s="69">
        <v>115</v>
      </c>
      <c r="I796" s="69">
        <v>61</v>
      </c>
      <c r="J796" s="69">
        <v>77</v>
      </c>
      <c r="K796" s="69">
        <v>37</v>
      </c>
      <c r="M796" s="65"/>
      <c r="N796" s="65"/>
      <c r="O796" s="65"/>
    </row>
    <row r="797" spans="1:15" ht="20.25" x14ac:dyDescent="0.55000000000000004">
      <c r="A797" s="35" t="s">
        <v>14</v>
      </c>
      <c r="B797" s="69">
        <v>90</v>
      </c>
      <c r="C797" s="69">
        <v>47</v>
      </c>
      <c r="D797" s="69">
        <v>94</v>
      </c>
      <c r="E797" s="69">
        <v>48</v>
      </c>
      <c r="F797" s="69">
        <v>99</v>
      </c>
      <c r="G797" s="69">
        <v>51</v>
      </c>
      <c r="H797" s="69">
        <v>105</v>
      </c>
      <c r="I797" s="69">
        <v>57</v>
      </c>
      <c r="J797" s="69">
        <v>94</v>
      </c>
      <c r="K797" s="69">
        <v>50</v>
      </c>
      <c r="M797" s="65"/>
      <c r="N797" s="65"/>
      <c r="O797" s="65"/>
    </row>
    <row r="798" spans="1:15" ht="20.25" x14ac:dyDescent="0.55000000000000004">
      <c r="A798" s="35" t="s">
        <v>19</v>
      </c>
      <c r="B798" s="69">
        <v>61</v>
      </c>
      <c r="C798" s="69">
        <v>31</v>
      </c>
      <c r="D798" s="69">
        <v>84</v>
      </c>
      <c r="E798" s="69">
        <v>43</v>
      </c>
      <c r="F798" s="69">
        <v>89</v>
      </c>
      <c r="G798" s="69">
        <v>44</v>
      </c>
      <c r="H798" s="69">
        <v>79</v>
      </c>
      <c r="I798" s="69">
        <v>33</v>
      </c>
      <c r="J798" s="69">
        <v>91</v>
      </c>
      <c r="K798" s="69">
        <v>43</v>
      </c>
      <c r="M798" s="65"/>
      <c r="N798" s="65"/>
      <c r="O798" s="65"/>
    </row>
    <row r="799" spans="1:15" ht="20.25" x14ac:dyDescent="0.55000000000000004">
      <c r="A799" s="35" t="s">
        <v>20</v>
      </c>
      <c r="B799" s="69">
        <v>118</v>
      </c>
      <c r="C799" s="69">
        <v>35</v>
      </c>
      <c r="D799" s="69">
        <v>116</v>
      </c>
      <c r="E799" s="69">
        <v>40</v>
      </c>
      <c r="F799" s="69">
        <v>120</v>
      </c>
      <c r="G799" s="69">
        <v>46</v>
      </c>
      <c r="H799" s="69">
        <v>123</v>
      </c>
      <c r="I799" s="69">
        <v>43</v>
      </c>
      <c r="J799" s="69">
        <v>123</v>
      </c>
      <c r="K799" s="69">
        <v>41</v>
      </c>
      <c r="M799" s="65"/>
      <c r="N799" s="65"/>
      <c r="O799" s="65"/>
    </row>
    <row r="800" spans="1:15" ht="20.25" x14ac:dyDescent="0.55000000000000004">
      <c r="A800" s="35" t="s">
        <v>26</v>
      </c>
      <c r="B800" s="69">
        <v>54</v>
      </c>
      <c r="C800" s="69">
        <v>21</v>
      </c>
      <c r="D800" s="69">
        <v>69</v>
      </c>
      <c r="E800" s="69">
        <v>24</v>
      </c>
      <c r="F800" s="69">
        <v>37</v>
      </c>
      <c r="G800" s="69">
        <v>12</v>
      </c>
      <c r="H800" s="69">
        <v>56</v>
      </c>
      <c r="I800" s="69">
        <v>21</v>
      </c>
      <c r="J800" s="69">
        <v>55</v>
      </c>
      <c r="K800" s="69">
        <v>22</v>
      </c>
      <c r="M800" s="65"/>
      <c r="N800" s="65"/>
      <c r="O800" s="65"/>
    </row>
    <row r="801" spans="1:15" ht="20.25" x14ac:dyDescent="0.55000000000000004">
      <c r="A801" s="35" t="s">
        <v>23</v>
      </c>
      <c r="B801" s="69">
        <v>164</v>
      </c>
      <c r="C801" s="69">
        <v>51</v>
      </c>
      <c r="D801" s="69">
        <v>161</v>
      </c>
      <c r="E801" s="69">
        <v>46</v>
      </c>
      <c r="F801" s="69">
        <v>162</v>
      </c>
      <c r="G801" s="69">
        <v>48</v>
      </c>
      <c r="H801" s="69">
        <v>132</v>
      </c>
      <c r="I801" s="69">
        <v>48</v>
      </c>
      <c r="J801" s="69">
        <v>170</v>
      </c>
      <c r="K801" s="69">
        <v>60</v>
      </c>
      <c r="M801" s="65"/>
      <c r="N801" s="65"/>
      <c r="O801" s="65"/>
    </row>
    <row r="802" spans="1:15" ht="20.25" x14ac:dyDescent="0.55000000000000004">
      <c r="A802" s="35" t="s">
        <v>27</v>
      </c>
      <c r="B802" s="69">
        <v>98</v>
      </c>
      <c r="C802" s="69">
        <v>45</v>
      </c>
      <c r="D802" s="69">
        <v>103</v>
      </c>
      <c r="E802" s="69">
        <v>48</v>
      </c>
      <c r="F802" s="69">
        <v>97</v>
      </c>
      <c r="G802" s="69">
        <v>44</v>
      </c>
      <c r="H802" s="69">
        <v>96</v>
      </c>
      <c r="I802" s="69">
        <v>41</v>
      </c>
      <c r="J802" s="69">
        <v>90</v>
      </c>
      <c r="K802" s="69">
        <v>34</v>
      </c>
      <c r="M802" s="65"/>
      <c r="N802" s="65"/>
      <c r="O802" s="65"/>
    </row>
    <row r="803" spans="1:15" ht="20.25" x14ac:dyDescent="0.55000000000000004">
      <c r="A803" s="35" t="s">
        <v>32</v>
      </c>
      <c r="B803" s="69">
        <v>52</v>
      </c>
      <c r="C803" s="69">
        <v>12</v>
      </c>
      <c r="D803" s="69">
        <v>53</v>
      </c>
      <c r="E803" s="69">
        <v>14</v>
      </c>
      <c r="F803" s="69">
        <v>50</v>
      </c>
      <c r="G803" s="69">
        <v>16</v>
      </c>
      <c r="H803" s="69">
        <v>47</v>
      </c>
      <c r="I803" s="69">
        <v>17</v>
      </c>
      <c r="J803" s="69">
        <v>38</v>
      </c>
      <c r="K803" s="69">
        <v>12</v>
      </c>
      <c r="M803" s="65"/>
      <c r="N803" s="65"/>
      <c r="O803" s="65"/>
    </row>
    <row r="804" spans="1:15" ht="20.25" x14ac:dyDescent="0.55000000000000004">
      <c r="A804" s="35" t="s">
        <v>28</v>
      </c>
      <c r="B804" s="69">
        <v>80</v>
      </c>
      <c r="C804" s="69">
        <v>28</v>
      </c>
      <c r="D804" s="69">
        <v>85</v>
      </c>
      <c r="E804" s="69">
        <v>32</v>
      </c>
      <c r="F804" s="69">
        <v>83</v>
      </c>
      <c r="G804" s="69">
        <v>31</v>
      </c>
      <c r="H804" s="69">
        <v>78</v>
      </c>
      <c r="I804" s="69">
        <v>27</v>
      </c>
      <c r="J804" s="69">
        <v>71</v>
      </c>
      <c r="K804" s="69">
        <v>26</v>
      </c>
      <c r="M804" s="65"/>
      <c r="N804" s="65"/>
      <c r="O804" s="65"/>
    </row>
    <row r="805" spans="1:15" ht="20.25" x14ac:dyDescent="0.55000000000000004">
      <c r="A805" s="35" t="s">
        <v>29</v>
      </c>
      <c r="B805" s="69">
        <v>118</v>
      </c>
      <c r="C805" s="69">
        <v>48</v>
      </c>
      <c r="D805" s="69">
        <v>136</v>
      </c>
      <c r="E805" s="69">
        <v>52</v>
      </c>
      <c r="F805" s="69">
        <v>135</v>
      </c>
      <c r="G805" s="69">
        <v>46</v>
      </c>
      <c r="H805" s="69">
        <v>121</v>
      </c>
      <c r="I805" s="69">
        <v>42</v>
      </c>
      <c r="J805" s="69">
        <v>112</v>
      </c>
      <c r="K805" s="69">
        <v>40</v>
      </c>
      <c r="M805" s="65"/>
      <c r="N805" s="65"/>
      <c r="O805" s="65"/>
    </row>
    <row r="806" spans="1:15" ht="20.25" x14ac:dyDescent="0.55000000000000004">
      <c r="A806" s="35" t="s">
        <v>13</v>
      </c>
      <c r="B806" s="69">
        <v>164</v>
      </c>
      <c r="C806" s="69">
        <v>65</v>
      </c>
      <c r="D806" s="69">
        <v>172</v>
      </c>
      <c r="E806" s="69">
        <v>60</v>
      </c>
      <c r="F806" s="69">
        <v>184</v>
      </c>
      <c r="G806" s="69">
        <v>77</v>
      </c>
      <c r="H806" s="69">
        <v>209</v>
      </c>
      <c r="I806" s="69">
        <v>98</v>
      </c>
      <c r="J806" s="69">
        <v>197</v>
      </c>
      <c r="K806" s="69">
        <v>91</v>
      </c>
      <c r="M806" s="65"/>
      <c r="N806" s="65"/>
      <c r="O806" s="65"/>
    </row>
    <row r="807" spans="1:15" ht="18" x14ac:dyDescent="0.45">
      <c r="A807" s="48" t="s">
        <v>4</v>
      </c>
      <c r="B807" s="77">
        <f>SUM(B784:B806)</f>
        <v>2021.5</v>
      </c>
      <c r="C807" s="77">
        <f t="shared" ref="C807:I807" si="180">SUM(C784:C806)</f>
        <v>901</v>
      </c>
      <c r="D807" s="77">
        <f t="shared" si="180"/>
        <v>2059</v>
      </c>
      <c r="E807" s="77">
        <f t="shared" si="180"/>
        <v>911</v>
      </c>
      <c r="F807" s="77">
        <f t="shared" si="180"/>
        <v>2185</v>
      </c>
      <c r="G807" s="77">
        <f t="shared" si="180"/>
        <v>1006.5</v>
      </c>
      <c r="H807" s="77">
        <f t="shared" si="180"/>
        <v>2175.5</v>
      </c>
      <c r="I807" s="77">
        <f t="shared" si="180"/>
        <v>1022.5</v>
      </c>
      <c r="J807" s="77">
        <f t="shared" ref="J807:K807" si="181">SUM(J784:J806)</f>
        <v>2109.5</v>
      </c>
      <c r="K807" s="77">
        <f t="shared" si="181"/>
        <v>971.5</v>
      </c>
      <c r="M807" s="65"/>
      <c r="N807" s="65"/>
      <c r="O807" s="65"/>
    </row>
    <row r="810" spans="1:15" ht="22.5" x14ac:dyDescent="0.25">
      <c r="A810" s="100" t="s">
        <v>73</v>
      </c>
      <c r="B810" s="100"/>
      <c r="C810" s="100"/>
      <c r="D810" s="100"/>
      <c r="E810" s="100"/>
      <c r="F810" s="100"/>
      <c r="G810" s="100"/>
      <c r="H810" s="100"/>
      <c r="I810" s="100"/>
      <c r="J810" s="100"/>
      <c r="K810" s="100"/>
    </row>
    <row r="812" spans="1:15" ht="18" x14ac:dyDescent="0.25">
      <c r="A812" s="46" t="s">
        <v>0</v>
      </c>
      <c r="B812" s="83" t="s">
        <v>1</v>
      </c>
      <c r="C812" s="83"/>
      <c r="D812" s="83" t="s">
        <v>2</v>
      </c>
      <c r="E812" s="83"/>
      <c r="F812" s="83" t="s">
        <v>3</v>
      </c>
      <c r="G812" s="83"/>
      <c r="H812" s="83" t="s">
        <v>69</v>
      </c>
      <c r="I812" s="83"/>
      <c r="J812" s="83" t="s">
        <v>76</v>
      </c>
      <c r="K812" s="83"/>
    </row>
    <row r="813" spans="1:15" ht="18" x14ac:dyDescent="0.25">
      <c r="A813" s="47" t="s">
        <v>8</v>
      </c>
      <c r="B813" s="62" t="s">
        <v>46</v>
      </c>
      <c r="C813" s="62" t="s">
        <v>47</v>
      </c>
      <c r="D813" s="62" t="s">
        <v>46</v>
      </c>
      <c r="E813" s="62" t="s">
        <v>47</v>
      </c>
      <c r="F813" s="62" t="s">
        <v>46</v>
      </c>
      <c r="G813" s="62" t="s">
        <v>47</v>
      </c>
      <c r="H813" s="62" t="s">
        <v>46</v>
      </c>
      <c r="I813" s="62" t="s">
        <v>47</v>
      </c>
      <c r="J813" s="62" t="s">
        <v>46</v>
      </c>
      <c r="K813" s="62" t="s">
        <v>47</v>
      </c>
    </row>
    <row r="814" spans="1:15" ht="20.25" x14ac:dyDescent="0.55000000000000004">
      <c r="A814" s="38" t="s">
        <v>10</v>
      </c>
      <c r="B814" s="68">
        <v>102</v>
      </c>
      <c r="C814" s="68">
        <v>78</v>
      </c>
      <c r="D814" s="68">
        <v>92</v>
      </c>
      <c r="E814" s="68">
        <v>69</v>
      </c>
      <c r="F814" s="68">
        <v>125</v>
      </c>
      <c r="G814" s="68">
        <v>83</v>
      </c>
      <c r="H814" s="68">
        <v>100</v>
      </c>
      <c r="I814" s="68">
        <v>73</v>
      </c>
      <c r="J814" s="68">
        <v>89</v>
      </c>
      <c r="K814" s="68">
        <v>66</v>
      </c>
    </row>
    <row r="815" spans="1:15" ht="20.25" x14ac:dyDescent="0.55000000000000004">
      <c r="A815" s="38" t="s">
        <v>25</v>
      </c>
      <c r="B815" s="68">
        <v>27</v>
      </c>
      <c r="C815" s="68">
        <v>10</v>
      </c>
      <c r="D815" s="68">
        <v>22</v>
      </c>
      <c r="E815" s="68">
        <v>8</v>
      </c>
      <c r="F815" s="68">
        <v>29</v>
      </c>
      <c r="G815" s="68">
        <v>12</v>
      </c>
      <c r="H815" s="68">
        <v>29</v>
      </c>
      <c r="I815" s="68">
        <v>12</v>
      </c>
      <c r="J815" s="68">
        <v>22</v>
      </c>
      <c r="K815" s="68">
        <v>8</v>
      </c>
    </row>
    <row r="816" spans="1:15" ht="20.25" x14ac:dyDescent="0.55000000000000004">
      <c r="A816" s="38" t="s">
        <v>24</v>
      </c>
      <c r="B816" s="68">
        <v>138</v>
      </c>
      <c r="C816" s="68">
        <v>62</v>
      </c>
      <c r="D816" s="68">
        <v>142</v>
      </c>
      <c r="E816" s="68">
        <v>69</v>
      </c>
      <c r="F816" s="68">
        <v>130</v>
      </c>
      <c r="G816" s="68">
        <v>64</v>
      </c>
      <c r="H816" s="68">
        <v>142</v>
      </c>
      <c r="I816" s="68">
        <v>70</v>
      </c>
      <c r="J816" s="68">
        <v>86</v>
      </c>
      <c r="K816" s="68">
        <v>39</v>
      </c>
    </row>
    <row r="817" spans="1:11" ht="20.25" x14ac:dyDescent="0.55000000000000004">
      <c r="A817" s="38" t="s">
        <v>17</v>
      </c>
      <c r="B817" s="68">
        <v>90</v>
      </c>
      <c r="C817" s="68">
        <v>38</v>
      </c>
      <c r="D817" s="68">
        <v>105</v>
      </c>
      <c r="E817" s="68">
        <v>48</v>
      </c>
      <c r="F817" s="68">
        <v>50</v>
      </c>
      <c r="G817" s="68">
        <v>31</v>
      </c>
      <c r="H817" s="68">
        <v>55</v>
      </c>
      <c r="I817" s="68">
        <v>33</v>
      </c>
      <c r="J817" s="68">
        <v>32</v>
      </c>
      <c r="K817" s="68">
        <v>20</v>
      </c>
    </row>
    <row r="818" spans="1:11" ht="20.25" x14ac:dyDescent="0.55000000000000004">
      <c r="A818" s="38" t="s">
        <v>21</v>
      </c>
      <c r="B818" s="68">
        <v>156</v>
      </c>
      <c r="C818" s="68">
        <v>80</v>
      </c>
      <c r="D818" s="68">
        <v>163</v>
      </c>
      <c r="E818" s="68">
        <v>86</v>
      </c>
      <c r="F818" s="68">
        <v>166</v>
      </c>
      <c r="G818" s="68">
        <v>89</v>
      </c>
      <c r="H818" s="68">
        <v>155</v>
      </c>
      <c r="I818" s="68">
        <v>87</v>
      </c>
      <c r="J818" s="68">
        <v>123</v>
      </c>
      <c r="K818" s="68">
        <v>76</v>
      </c>
    </row>
    <row r="819" spans="1:11" ht="20.25" x14ac:dyDescent="0.55000000000000004">
      <c r="A819" s="38" t="s">
        <v>22</v>
      </c>
      <c r="B819" s="68">
        <v>69</v>
      </c>
      <c r="C819" s="68">
        <v>38</v>
      </c>
      <c r="D819" s="68">
        <v>74</v>
      </c>
      <c r="E819" s="68">
        <v>39</v>
      </c>
      <c r="F819" s="68">
        <v>68</v>
      </c>
      <c r="G819" s="68">
        <v>35</v>
      </c>
      <c r="H819" s="68">
        <v>74</v>
      </c>
      <c r="I819" s="68">
        <v>40</v>
      </c>
      <c r="J819" s="68">
        <v>67</v>
      </c>
      <c r="K819" s="68">
        <v>35</v>
      </c>
    </row>
    <row r="820" spans="1:11" ht="20.25" x14ac:dyDescent="0.55000000000000004">
      <c r="A820" s="38" t="s">
        <v>16</v>
      </c>
      <c r="B820" s="68">
        <v>26</v>
      </c>
      <c r="C820" s="68">
        <v>15</v>
      </c>
      <c r="D820" s="68">
        <v>36</v>
      </c>
      <c r="E820" s="68">
        <v>17</v>
      </c>
      <c r="F820" s="68">
        <v>28</v>
      </c>
      <c r="G820" s="68">
        <v>16</v>
      </c>
      <c r="H820" s="68">
        <v>26</v>
      </c>
      <c r="I820" s="68">
        <v>17</v>
      </c>
      <c r="J820" s="68">
        <v>15</v>
      </c>
      <c r="K820" s="68">
        <v>10</v>
      </c>
    </row>
    <row r="821" spans="1:11" ht="20.25" x14ac:dyDescent="0.55000000000000004">
      <c r="A821" s="38" t="s">
        <v>12</v>
      </c>
      <c r="B821" s="68">
        <v>44</v>
      </c>
      <c r="C821" s="68">
        <v>28</v>
      </c>
      <c r="D821" s="68">
        <v>44</v>
      </c>
      <c r="E821" s="68">
        <v>30</v>
      </c>
      <c r="F821" s="68">
        <v>42</v>
      </c>
      <c r="G821" s="68">
        <v>26</v>
      </c>
      <c r="H821" s="68">
        <v>43</v>
      </c>
      <c r="I821" s="68">
        <v>27</v>
      </c>
      <c r="J821" s="68">
        <v>41</v>
      </c>
      <c r="K821" s="68">
        <v>24</v>
      </c>
    </row>
    <row r="822" spans="1:11" ht="20.25" x14ac:dyDescent="0.55000000000000004">
      <c r="A822" s="38" t="s">
        <v>15</v>
      </c>
      <c r="B822" s="68">
        <v>80</v>
      </c>
      <c r="C822" s="68">
        <v>43</v>
      </c>
      <c r="D822" s="68">
        <v>76</v>
      </c>
      <c r="E822" s="68">
        <v>41</v>
      </c>
      <c r="F822" s="68">
        <v>81</v>
      </c>
      <c r="G822" s="68">
        <v>41</v>
      </c>
      <c r="H822" s="68">
        <v>84</v>
      </c>
      <c r="I822" s="68">
        <v>40</v>
      </c>
      <c r="J822" s="68">
        <v>59</v>
      </c>
      <c r="K822" s="68">
        <v>34</v>
      </c>
    </row>
    <row r="823" spans="1:11" ht="20.25" x14ac:dyDescent="0.55000000000000004">
      <c r="A823" s="38" t="s">
        <v>30</v>
      </c>
      <c r="B823" s="68">
        <v>2</v>
      </c>
      <c r="C823" s="68">
        <v>1</v>
      </c>
      <c r="D823" s="68">
        <v>3</v>
      </c>
      <c r="E823" s="68">
        <v>1</v>
      </c>
      <c r="F823" s="68">
        <v>3</v>
      </c>
      <c r="G823" s="68">
        <v>1</v>
      </c>
      <c r="H823" s="68">
        <v>3</v>
      </c>
      <c r="I823" s="68">
        <v>1</v>
      </c>
      <c r="J823" s="68">
        <v>1</v>
      </c>
      <c r="K823" s="68">
        <v>1</v>
      </c>
    </row>
    <row r="824" spans="1:11" ht="20.25" x14ac:dyDescent="0.55000000000000004">
      <c r="A824" s="38" t="s">
        <v>31</v>
      </c>
      <c r="B824" s="68">
        <v>12</v>
      </c>
      <c r="C824" s="68">
        <v>4</v>
      </c>
      <c r="D824" s="68">
        <v>11</v>
      </c>
      <c r="E824" s="68">
        <v>5</v>
      </c>
      <c r="F824" s="68">
        <v>15</v>
      </c>
      <c r="G824" s="68">
        <v>5</v>
      </c>
      <c r="H824" s="68">
        <v>19</v>
      </c>
      <c r="I824" s="68">
        <v>7</v>
      </c>
      <c r="J824" s="68">
        <v>16</v>
      </c>
      <c r="K824" s="68">
        <v>6</v>
      </c>
    </row>
    <row r="825" spans="1:11" ht="20.25" x14ac:dyDescent="0.55000000000000004">
      <c r="A825" s="38" t="s">
        <v>9</v>
      </c>
      <c r="B825" s="68">
        <v>533</v>
      </c>
      <c r="C825" s="68">
        <v>369</v>
      </c>
      <c r="D825" s="68">
        <v>498</v>
      </c>
      <c r="E825" s="68">
        <v>376</v>
      </c>
      <c r="F825" s="68">
        <v>487</v>
      </c>
      <c r="G825" s="68">
        <v>367</v>
      </c>
      <c r="H825" s="68">
        <v>548</v>
      </c>
      <c r="I825" s="68">
        <v>390</v>
      </c>
      <c r="J825" s="68">
        <v>451</v>
      </c>
      <c r="K825" s="68">
        <v>334</v>
      </c>
    </row>
    <row r="826" spans="1:11" ht="20.25" x14ac:dyDescent="0.55000000000000004">
      <c r="A826" s="35" t="s">
        <v>18</v>
      </c>
      <c r="B826" s="68">
        <v>61</v>
      </c>
      <c r="C826" s="68">
        <v>36</v>
      </c>
      <c r="D826" s="68">
        <v>55</v>
      </c>
      <c r="E826" s="68">
        <v>34</v>
      </c>
      <c r="F826" s="68">
        <v>61</v>
      </c>
      <c r="G826" s="68">
        <v>36</v>
      </c>
      <c r="H826" s="68">
        <v>54</v>
      </c>
      <c r="I826" s="68">
        <v>35</v>
      </c>
      <c r="J826" s="68">
        <v>38</v>
      </c>
      <c r="K826" s="68">
        <v>24</v>
      </c>
    </row>
    <row r="827" spans="1:11" ht="20.25" x14ac:dyDescent="0.55000000000000004">
      <c r="A827" s="35" t="s">
        <v>14</v>
      </c>
      <c r="B827" s="68">
        <v>15</v>
      </c>
      <c r="C827" s="68">
        <v>4</v>
      </c>
      <c r="D827" s="68">
        <v>14</v>
      </c>
      <c r="E827" s="68">
        <v>4</v>
      </c>
      <c r="F827" s="68">
        <v>12</v>
      </c>
      <c r="G827" s="68">
        <v>4</v>
      </c>
      <c r="H827" s="68">
        <v>18</v>
      </c>
      <c r="I827" s="68">
        <v>6</v>
      </c>
      <c r="J827" s="68">
        <v>17</v>
      </c>
      <c r="K827" s="68">
        <v>6</v>
      </c>
    </row>
    <row r="828" spans="1:11" ht="20.25" x14ac:dyDescent="0.55000000000000004">
      <c r="A828" s="35" t="s">
        <v>19</v>
      </c>
      <c r="B828" s="68">
        <v>10</v>
      </c>
      <c r="C828" s="68">
        <v>4</v>
      </c>
      <c r="D828" s="68">
        <v>7</v>
      </c>
      <c r="E828" s="68">
        <v>4</v>
      </c>
      <c r="F828" s="68">
        <v>2</v>
      </c>
      <c r="G828" s="68">
        <v>2</v>
      </c>
      <c r="H828" s="68">
        <v>9</v>
      </c>
      <c r="I828" s="68">
        <v>4</v>
      </c>
      <c r="J828" s="68">
        <v>9</v>
      </c>
      <c r="K828" s="68">
        <v>4</v>
      </c>
    </row>
    <row r="829" spans="1:11" ht="20.25" x14ac:dyDescent="0.55000000000000004">
      <c r="A829" s="35" t="s">
        <v>20</v>
      </c>
      <c r="B829" s="68">
        <v>239</v>
      </c>
      <c r="C829" s="68">
        <v>138</v>
      </c>
      <c r="D829" s="68">
        <v>232</v>
      </c>
      <c r="E829" s="68">
        <v>134</v>
      </c>
      <c r="F829" s="68">
        <v>213</v>
      </c>
      <c r="G829" s="68">
        <v>125</v>
      </c>
      <c r="H829" s="68">
        <v>243</v>
      </c>
      <c r="I829" s="68">
        <v>133</v>
      </c>
      <c r="J829" s="68">
        <v>165</v>
      </c>
      <c r="K829" s="68">
        <v>102</v>
      </c>
    </row>
    <row r="830" spans="1:11" ht="20.25" x14ac:dyDescent="0.55000000000000004">
      <c r="A830" s="35" t="s">
        <v>26</v>
      </c>
      <c r="B830" s="68">
        <v>11</v>
      </c>
      <c r="C830" s="68">
        <v>6</v>
      </c>
      <c r="D830" s="68">
        <v>11</v>
      </c>
      <c r="E830" s="68">
        <v>4</v>
      </c>
      <c r="F830" s="68">
        <v>11</v>
      </c>
      <c r="G830" s="68">
        <v>5</v>
      </c>
      <c r="H830" s="68">
        <v>14</v>
      </c>
      <c r="I830" s="68">
        <v>7</v>
      </c>
      <c r="J830" s="68">
        <v>13</v>
      </c>
      <c r="K830" s="68">
        <v>7</v>
      </c>
    </row>
    <row r="831" spans="1:11" ht="20.25" x14ac:dyDescent="0.55000000000000004">
      <c r="A831" s="35" t="s">
        <v>23</v>
      </c>
      <c r="B831" s="68">
        <v>406</v>
      </c>
      <c r="C831" s="68">
        <v>201</v>
      </c>
      <c r="D831" s="68">
        <v>323</v>
      </c>
      <c r="E831" s="68">
        <v>175</v>
      </c>
      <c r="F831" s="68">
        <v>398</v>
      </c>
      <c r="G831" s="68">
        <v>190</v>
      </c>
      <c r="H831" s="68">
        <v>409</v>
      </c>
      <c r="I831" s="68">
        <v>196</v>
      </c>
      <c r="J831" s="68">
        <v>382</v>
      </c>
      <c r="K831" s="68">
        <v>199</v>
      </c>
    </row>
    <row r="832" spans="1:11" ht="20.25" x14ac:dyDescent="0.55000000000000004">
      <c r="A832" s="35" t="s">
        <v>27</v>
      </c>
      <c r="B832" s="68">
        <v>190</v>
      </c>
      <c r="C832" s="68">
        <v>87</v>
      </c>
      <c r="D832" s="68">
        <v>178</v>
      </c>
      <c r="E832" s="68">
        <v>91</v>
      </c>
      <c r="F832" s="68">
        <v>169</v>
      </c>
      <c r="G832" s="68">
        <v>88</v>
      </c>
      <c r="H832" s="68">
        <v>171</v>
      </c>
      <c r="I832" s="68">
        <v>82</v>
      </c>
      <c r="J832" s="68">
        <v>134</v>
      </c>
      <c r="K832" s="68">
        <v>63</v>
      </c>
    </row>
    <row r="833" spans="1:11" ht="20.25" x14ac:dyDescent="0.55000000000000004">
      <c r="A833" s="35" t="s">
        <v>32</v>
      </c>
      <c r="B833" s="68">
        <v>12</v>
      </c>
      <c r="C833" s="68">
        <v>6</v>
      </c>
      <c r="D833" s="68">
        <v>11</v>
      </c>
      <c r="E833" s="68">
        <v>6</v>
      </c>
      <c r="F833" s="68">
        <v>10</v>
      </c>
      <c r="G833" s="68">
        <v>6</v>
      </c>
      <c r="H833" s="68">
        <v>11</v>
      </c>
      <c r="I833" s="68">
        <v>7</v>
      </c>
      <c r="J833" s="68">
        <v>11</v>
      </c>
      <c r="K833" s="68">
        <v>7</v>
      </c>
    </row>
    <row r="834" spans="1:11" ht="20.25" x14ac:dyDescent="0.55000000000000004">
      <c r="A834" s="35" t="s">
        <v>28</v>
      </c>
      <c r="B834" s="68">
        <v>161</v>
      </c>
      <c r="C834" s="68">
        <v>71</v>
      </c>
      <c r="D834" s="68">
        <v>134</v>
      </c>
      <c r="E834" s="68">
        <v>62</v>
      </c>
      <c r="F834" s="68">
        <v>137</v>
      </c>
      <c r="G834" s="68">
        <v>63</v>
      </c>
      <c r="H834" s="68">
        <v>129</v>
      </c>
      <c r="I834" s="68">
        <v>54</v>
      </c>
      <c r="J834" s="68">
        <v>105</v>
      </c>
      <c r="K834" s="68">
        <v>49</v>
      </c>
    </row>
    <row r="835" spans="1:11" ht="20.25" x14ac:dyDescent="0.55000000000000004">
      <c r="A835" s="35" t="s">
        <v>29</v>
      </c>
      <c r="B835" s="68">
        <v>42</v>
      </c>
      <c r="C835" s="68">
        <v>20</v>
      </c>
      <c r="D835" s="68">
        <v>43</v>
      </c>
      <c r="E835" s="68">
        <v>24</v>
      </c>
      <c r="F835" s="68">
        <v>43</v>
      </c>
      <c r="G835" s="68">
        <v>23</v>
      </c>
      <c r="H835" s="68">
        <v>43</v>
      </c>
      <c r="I835" s="68">
        <v>22</v>
      </c>
      <c r="J835" s="68">
        <v>41</v>
      </c>
      <c r="K835" s="68">
        <v>20</v>
      </c>
    </row>
    <row r="836" spans="1:11" ht="20.25" x14ac:dyDescent="0.55000000000000004">
      <c r="A836" s="35" t="s">
        <v>50</v>
      </c>
      <c r="B836" s="68">
        <v>241</v>
      </c>
      <c r="C836" s="68">
        <v>147</v>
      </c>
      <c r="D836" s="68">
        <v>218</v>
      </c>
      <c r="E836" s="68">
        <v>130</v>
      </c>
      <c r="F836" s="68">
        <v>251</v>
      </c>
      <c r="G836" s="68">
        <v>152</v>
      </c>
      <c r="H836" s="68">
        <v>260</v>
      </c>
      <c r="I836" s="68">
        <v>153</v>
      </c>
      <c r="J836" s="68">
        <v>220</v>
      </c>
      <c r="K836" s="68">
        <v>128</v>
      </c>
    </row>
    <row r="837" spans="1:11" ht="22.5" x14ac:dyDescent="0.6">
      <c r="A837" s="35" t="s">
        <v>13</v>
      </c>
      <c r="B837" s="81">
        <v>168</v>
      </c>
      <c r="C837" s="81">
        <v>85</v>
      </c>
      <c r="D837" s="81">
        <v>163</v>
      </c>
      <c r="E837" s="81">
        <v>88</v>
      </c>
      <c r="F837" s="81">
        <v>155</v>
      </c>
      <c r="G837" s="81">
        <v>91</v>
      </c>
      <c r="H837" s="81">
        <v>174</v>
      </c>
      <c r="I837" s="81">
        <v>93</v>
      </c>
      <c r="J837" s="81">
        <v>142</v>
      </c>
      <c r="K837" s="81">
        <v>82</v>
      </c>
    </row>
    <row r="838" spans="1:11" ht="18" x14ac:dyDescent="0.45">
      <c r="A838" s="57" t="s">
        <v>4</v>
      </c>
      <c r="B838" s="73">
        <f>SUM(B814:B837)</f>
        <v>2835</v>
      </c>
      <c r="C838" s="73">
        <f t="shared" ref="C838:I838" si="182">SUM(C814:C837)</f>
        <v>1571</v>
      </c>
      <c r="D838" s="73">
        <f t="shared" si="182"/>
        <v>2655</v>
      </c>
      <c r="E838" s="73">
        <f t="shared" si="182"/>
        <v>1545</v>
      </c>
      <c r="F838" s="73">
        <f t="shared" si="182"/>
        <v>2686</v>
      </c>
      <c r="G838" s="73">
        <f t="shared" si="182"/>
        <v>1555</v>
      </c>
      <c r="H838" s="73">
        <f t="shared" si="182"/>
        <v>2813</v>
      </c>
      <c r="I838" s="73">
        <f t="shared" si="182"/>
        <v>1589</v>
      </c>
      <c r="J838" s="73">
        <f t="shared" ref="J838:K838" si="183">SUM(J814:J837)</f>
        <v>2279</v>
      </c>
      <c r="K838" s="73">
        <f t="shared" si="183"/>
        <v>1344</v>
      </c>
    </row>
  </sheetData>
  <sheetProtection password="EF53" sheet="1" objects="1" scenarios="1"/>
  <sortState ref="A75:M98">
    <sortCondition ref="A75:A98"/>
  </sortState>
  <mergeCells count="187">
    <mergeCell ref="A521:J521"/>
    <mergeCell ref="F769:G769"/>
    <mergeCell ref="B684:C684"/>
    <mergeCell ref="H740:I740"/>
    <mergeCell ref="D769:E769"/>
    <mergeCell ref="H498:J498"/>
    <mergeCell ref="E470:G470"/>
    <mergeCell ref="E193:G193"/>
    <mergeCell ref="H193:J193"/>
    <mergeCell ref="A305:J305"/>
    <mergeCell ref="A411:J411"/>
    <mergeCell ref="A306:J306"/>
    <mergeCell ref="A379:J379"/>
    <mergeCell ref="H307:J307"/>
    <mergeCell ref="A348:J348"/>
    <mergeCell ref="A349:J349"/>
    <mergeCell ref="E350:G350"/>
    <mergeCell ref="H350:J350"/>
    <mergeCell ref="A410:J410"/>
    <mergeCell ref="K135:M135"/>
    <mergeCell ref="K166:M166"/>
    <mergeCell ref="K193:M193"/>
    <mergeCell ref="B166:D166"/>
    <mergeCell ref="E166:G166"/>
    <mergeCell ref="H166:J166"/>
    <mergeCell ref="K224:M224"/>
    <mergeCell ref="K253:M253"/>
    <mergeCell ref="B278:D278"/>
    <mergeCell ref="K278:M278"/>
    <mergeCell ref="E278:G278"/>
    <mergeCell ref="H278:J278"/>
    <mergeCell ref="A251:J251"/>
    <mergeCell ref="A252:J252"/>
    <mergeCell ref="B253:D253"/>
    <mergeCell ref="E253:G253"/>
    <mergeCell ref="H253:J253"/>
    <mergeCell ref="A276:J276"/>
    <mergeCell ref="A277:J277"/>
    <mergeCell ref="E224:G224"/>
    <mergeCell ref="H224:J224"/>
    <mergeCell ref="A191:J191"/>
    <mergeCell ref="A192:J192"/>
    <mergeCell ref="B193:D193"/>
    <mergeCell ref="B812:C812"/>
    <mergeCell ref="D812:E812"/>
    <mergeCell ref="F812:G812"/>
    <mergeCell ref="B597:C597"/>
    <mergeCell ref="D597:E597"/>
    <mergeCell ref="F597:G597"/>
    <mergeCell ref="B628:C628"/>
    <mergeCell ref="D628:E628"/>
    <mergeCell ref="F628:G628"/>
    <mergeCell ref="B658:C658"/>
    <mergeCell ref="D658:E658"/>
    <mergeCell ref="F658:G658"/>
    <mergeCell ref="B710:C710"/>
    <mergeCell ref="D710:E710"/>
    <mergeCell ref="F710:G710"/>
    <mergeCell ref="B740:C740"/>
    <mergeCell ref="A680:K680"/>
    <mergeCell ref="A706:K706"/>
    <mergeCell ref="A736:K736"/>
    <mergeCell ref="H710:I710"/>
    <mergeCell ref="H782:I782"/>
    <mergeCell ref="D782:E782"/>
    <mergeCell ref="D740:E740"/>
    <mergeCell ref="F782:G782"/>
    <mergeCell ref="H550:J550"/>
    <mergeCell ref="A496:J496"/>
    <mergeCell ref="A497:J497"/>
    <mergeCell ref="H470:J470"/>
    <mergeCell ref="B769:C769"/>
    <mergeCell ref="H769:I769"/>
    <mergeCell ref="B307:D307"/>
    <mergeCell ref="B350:D350"/>
    <mergeCell ref="E307:G307"/>
    <mergeCell ref="J597:K597"/>
    <mergeCell ref="A438:J438"/>
    <mergeCell ref="E439:G439"/>
    <mergeCell ref="A468:J468"/>
    <mergeCell ref="H439:J439"/>
    <mergeCell ref="B498:D498"/>
    <mergeCell ref="H412:J412"/>
    <mergeCell ref="B550:D550"/>
    <mergeCell ref="B522:D522"/>
    <mergeCell ref="E412:G412"/>
    <mergeCell ref="A437:J437"/>
    <mergeCell ref="K381:M381"/>
    <mergeCell ref="K307:M307"/>
    <mergeCell ref="K498:M498"/>
    <mergeCell ref="A520:J520"/>
    <mergeCell ref="A36:D36"/>
    <mergeCell ref="K550:M550"/>
    <mergeCell ref="H628:I628"/>
    <mergeCell ref="H658:I658"/>
    <mergeCell ref="H597:I597"/>
    <mergeCell ref="B412:D412"/>
    <mergeCell ref="B381:D381"/>
    <mergeCell ref="B439:D439"/>
    <mergeCell ref="K470:M470"/>
    <mergeCell ref="K439:M439"/>
    <mergeCell ref="K412:M412"/>
    <mergeCell ref="B470:D470"/>
    <mergeCell ref="K73:M73"/>
    <mergeCell ref="K104:M104"/>
    <mergeCell ref="A380:J380"/>
    <mergeCell ref="E381:G381"/>
    <mergeCell ref="H381:J381"/>
    <mergeCell ref="K350:M350"/>
    <mergeCell ref="A549:J549"/>
    <mergeCell ref="E550:G550"/>
    <mergeCell ref="E522:G522"/>
    <mergeCell ref="A469:J469"/>
    <mergeCell ref="A548:J548"/>
    <mergeCell ref="A222:J222"/>
    <mergeCell ref="H812:I812"/>
    <mergeCell ref="B782:C782"/>
    <mergeCell ref="N224:P224"/>
    <mergeCell ref="N253:P253"/>
    <mergeCell ref="N278:P278"/>
    <mergeCell ref="N307:P307"/>
    <mergeCell ref="A164:J164"/>
    <mergeCell ref="A165:J165"/>
    <mergeCell ref="A71:J71"/>
    <mergeCell ref="A102:J102"/>
    <mergeCell ref="B104:D104"/>
    <mergeCell ref="E104:G104"/>
    <mergeCell ref="H104:J104"/>
    <mergeCell ref="A133:J133"/>
    <mergeCell ref="A134:J134"/>
    <mergeCell ref="B135:D135"/>
    <mergeCell ref="E135:G135"/>
    <mergeCell ref="H135:J135"/>
    <mergeCell ref="B73:D73"/>
    <mergeCell ref="E73:G73"/>
    <mergeCell ref="H73:J73"/>
    <mergeCell ref="A100:D100"/>
    <mergeCell ref="A223:J223"/>
    <mergeCell ref="B224:D224"/>
    <mergeCell ref="N104:P104"/>
    <mergeCell ref="N135:P135"/>
    <mergeCell ref="H522:J522"/>
    <mergeCell ref="K522:M522"/>
    <mergeCell ref="E498:G498"/>
    <mergeCell ref="J782:K782"/>
    <mergeCell ref="J812:K812"/>
    <mergeCell ref="A595:K595"/>
    <mergeCell ref="A626:K626"/>
    <mergeCell ref="A656:K656"/>
    <mergeCell ref="A682:K682"/>
    <mergeCell ref="A708:K708"/>
    <mergeCell ref="A738:K738"/>
    <mergeCell ref="A767:K767"/>
    <mergeCell ref="A780:K780"/>
    <mergeCell ref="A810:K810"/>
    <mergeCell ref="F740:G740"/>
    <mergeCell ref="H684:I684"/>
    <mergeCell ref="J628:K628"/>
    <mergeCell ref="J658:K658"/>
    <mergeCell ref="J684:K684"/>
    <mergeCell ref="J710:K710"/>
    <mergeCell ref="J740:K740"/>
    <mergeCell ref="J769:K769"/>
    <mergeCell ref="N166:P166"/>
    <mergeCell ref="N193:P193"/>
    <mergeCell ref="D684:E684"/>
    <mergeCell ref="F684:G684"/>
    <mergeCell ref="A60:P60"/>
    <mergeCell ref="A334:P334"/>
    <mergeCell ref="A581:P581"/>
    <mergeCell ref="A15:P15"/>
    <mergeCell ref="A12:P12"/>
    <mergeCell ref="A13:P13"/>
    <mergeCell ref="A21:P21"/>
    <mergeCell ref="A26:P26"/>
    <mergeCell ref="E32:N32"/>
    <mergeCell ref="E36:N36"/>
    <mergeCell ref="E40:N40"/>
    <mergeCell ref="N350:P350"/>
    <mergeCell ref="N381:P381"/>
    <mergeCell ref="N412:P412"/>
    <mergeCell ref="N439:P439"/>
    <mergeCell ref="N470:P470"/>
    <mergeCell ref="N498:P498"/>
    <mergeCell ref="N522:P522"/>
    <mergeCell ref="N550:P550"/>
    <mergeCell ref="N73:P73"/>
  </mergeCells>
  <printOptions horizontalCentered="1" verticalCentered="1"/>
  <pageMargins left="0.55118110236220474" right="0.43307086614173229" top="0.74803149606299213" bottom="0.59055118110236227" header="0.31496062992125984" footer="0.31496062992125984"/>
  <pageSetup paperSize="9" scale="81" orientation="landscape" r:id="rId1"/>
  <headerFooter differentFirst="1">
    <oddFooter>&amp;C&amp;P&amp;R             &amp;"-,Gras"مكتب الدراسات والتخطيط والبرمجة</oddFooter>
  </headerFooter>
  <rowBreaks count="30" manualBreakCount="30">
    <brk id="24" max="15" man="1"/>
    <brk id="51" max="15" man="1"/>
    <brk id="69" max="15" man="1"/>
    <brk id="100" max="15" man="1"/>
    <brk id="131" max="15" man="1"/>
    <brk id="161" max="15" man="1"/>
    <brk id="189" max="15" man="1"/>
    <brk id="220" max="15" man="1"/>
    <brk id="249" max="15" man="1"/>
    <brk id="274" max="15" man="1"/>
    <brk id="303" max="15" man="1"/>
    <brk id="320" max="15" man="1"/>
    <brk id="347" max="15" man="1"/>
    <brk id="377" max="15" man="1"/>
    <brk id="407" max="15" man="1"/>
    <brk id="435" max="15" man="1"/>
    <brk id="466" max="15" man="1"/>
    <brk id="494" max="15" man="1"/>
    <brk id="518" max="15" man="1"/>
    <brk id="546" max="15" man="1"/>
    <brk id="568" max="15" man="1"/>
    <brk id="593" max="15" man="1"/>
    <brk id="624" max="15" man="1"/>
    <brk id="654" max="15" man="1"/>
    <brk id="680" max="15" man="1"/>
    <brk id="706" max="15" man="1"/>
    <brk id="736" max="15" man="1"/>
    <brk id="766" max="15" man="1"/>
    <brk id="779" max="15" man="1"/>
    <brk id="808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Feuil2</vt:lpstr>
      <vt:lpstr>Feuil2!Zone_d_impression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feten kouki</dc:creator>
  <cp:lastModifiedBy>najia grami</cp:lastModifiedBy>
  <cp:lastPrinted>2016-11-18T10:40:57Z</cp:lastPrinted>
  <dcterms:created xsi:type="dcterms:W3CDTF">2015-03-05T08:43:09Z</dcterms:created>
  <dcterms:modified xsi:type="dcterms:W3CDTF">2016-12-27T15:52:27Z</dcterms:modified>
</cp:coreProperties>
</file>