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gov 24  -  11 2022\gov ar 24 - -2022\"/>
    </mc:Choice>
  </mc:AlternateContent>
  <bookViews>
    <workbookView xWindow="-120" yWindow="-120" windowWidth="19440" windowHeight="117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Feuil1!$A$1:$I$352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1" i="1" l="1"/>
  <c r="K351" i="1"/>
  <c r="J351" i="1"/>
  <c r="I351" i="1"/>
  <c r="H351" i="1"/>
  <c r="G351" i="1"/>
  <c r="F351" i="1"/>
  <c r="E351" i="1"/>
  <c r="D351" i="1"/>
  <c r="C351" i="1"/>
  <c r="L333" i="1"/>
  <c r="K333" i="1"/>
  <c r="J333" i="1"/>
  <c r="I333" i="1"/>
  <c r="H333" i="1"/>
  <c r="G333" i="1"/>
  <c r="F333" i="1"/>
  <c r="E333" i="1"/>
  <c r="D333" i="1"/>
  <c r="C333" i="1"/>
  <c r="L320" i="1"/>
  <c r="K320" i="1"/>
  <c r="J320" i="1"/>
  <c r="I320" i="1"/>
  <c r="H320" i="1"/>
  <c r="G320" i="1"/>
  <c r="F320" i="1"/>
  <c r="E320" i="1"/>
  <c r="D320" i="1"/>
  <c r="C320" i="1"/>
  <c r="L278" i="1"/>
  <c r="K278" i="1"/>
  <c r="J278" i="1"/>
  <c r="I278" i="1"/>
  <c r="H278" i="1"/>
  <c r="G278" i="1"/>
  <c r="F278" i="1"/>
  <c r="E278" i="1"/>
  <c r="D278" i="1"/>
  <c r="C278" i="1"/>
  <c r="L265" i="1"/>
  <c r="K265" i="1"/>
  <c r="J265" i="1"/>
  <c r="I265" i="1"/>
  <c r="H265" i="1"/>
  <c r="G265" i="1"/>
  <c r="F265" i="1"/>
  <c r="E265" i="1"/>
  <c r="D265" i="1"/>
  <c r="C265" i="1"/>
  <c r="L244" i="1"/>
  <c r="K244" i="1"/>
  <c r="J244" i="1"/>
  <c r="I244" i="1"/>
  <c r="H244" i="1"/>
  <c r="G244" i="1"/>
  <c r="F244" i="1"/>
  <c r="E244" i="1"/>
  <c r="D244" i="1"/>
  <c r="C244" i="1"/>
  <c r="D87" i="1" l="1"/>
  <c r="E87" i="1"/>
  <c r="F87" i="1"/>
  <c r="G87" i="1"/>
  <c r="H87" i="1"/>
  <c r="I87" i="1"/>
  <c r="J87" i="1"/>
  <c r="M87" i="1"/>
  <c r="N87" i="1"/>
  <c r="O87" i="1"/>
  <c r="P87" i="1"/>
  <c r="Q87" i="1"/>
  <c r="R87" i="1"/>
  <c r="C87" i="1"/>
  <c r="T195" i="1" l="1"/>
  <c r="S195" i="1"/>
  <c r="T164" i="1"/>
  <c r="S164" i="1"/>
  <c r="T126" i="1"/>
  <c r="S126" i="1"/>
  <c r="T87" i="1"/>
  <c r="S87" i="1"/>
  <c r="T70" i="1"/>
  <c r="S70" i="1"/>
  <c r="T47" i="1"/>
  <c r="S47" i="1"/>
  <c r="P195" i="1" l="1"/>
  <c r="Q195" i="1"/>
  <c r="R195" i="1"/>
  <c r="O195" i="1"/>
  <c r="P164" i="1"/>
  <c r="Q164" i="1"/>
  <c r="R164" i="1"/>
  <c r="O164" i="1"/>
  <c r="P126" i="1"/>
  <c r="Q126" i="1"/>
  <c r="R126" i="1"/>
  <c r="O126" i="1"/>
  <c r="P70" i="1"/>
  <c r="Q70" i="1"/>
  <c r="R70" i="1"/>
  <c r="O70" i="1"/>
  <c r="P47" i="1"/>
  <c r="Q47" i="1"/>
  <c r="R47" i="1"/>
  <c r="O47" i="1"/>
  <c r="L171" i="1"/>
  <c r="L170" i="1"/>
  <c r="L169" i="1"/>
  <c r="N195" i="1" l="1"/>
  <c r="M195" i="1"/>
  <c r="N164" i="1" l="1"/>
  <c r="M164" i="1"/>
  <c r="N126" i="1" l="1"/>
  <c r="M126" i="1"/>
  <c r="N70" i="1" l="1"/>
  <c r="M70" i="1"/>
  <c r="N47" i="1" l="1"/>
  <c r="M47" i="1"/>
  <c r="L195" i="1" l="1"/>
  <c r="K195" i="1"/>
  <c r="L164" i="1"/>
  <c r="K164" i="1"/>
  <c r="L137" i="1"/>
  <c r="K137" i="1"/>
  <c r="L126" i="1"/>
  <c r="K126" i="1"/>
  <c r="L78" i="1"/>
  <c r="L87" i="1" s="1"/>
  <c r="K78" i="1"/>
  <c r="K87" i="1" s="1"/>
  <c r="L70" i="1"/>
  <c r="K70" i="1"/>
  <c r="K47" i="1"/>
  <c r="L47" i="1"/>
  <c r="O171" i="1" l="1"/>
  <c r="O170" i="1"/>
  <c r="O169" i="1"/>
  <c r="C195" i="1" l="1"/>
  <c r="D195" i="1"/>
  <c r="E195" i="1"/>
  <c r="F195" i="1"/>
  <c r="G195" i="1"/>
  <c r="H195" i="1"/>
  <c r="I195" i="1"/>
  <c r="J195" i="1"/>
  <c r="I171" i="1"/>
  <c r="I170" i="1"/>
  <c r="C164" i="1"/>
  <c r="D164" i="1"/>
  <c r="E164" i="1"/>
  <c r="F164" i="1"/>
  <c r="G164" i="1"/>
  <c r="H164" i="1"/>
  <c r="I164" i="1"/>
  <c r="J164" i="1"/>
  <c r="C126" i="1" l="1"/>
  <c r="D126" i="1"/>
  <c r="E126" i="1"/>
  <c r="F126" i="1"/>
  <c r="G126" i="1"/>
  <c r="H126" i="1"/>
  <c r="I126" i="1"/>
  <c r="J126" i="1"/>
  <c r="C70" i="1" l="1"/>
  <c r="D70" i="1"/>
  <c r="E70" i="1"/>
  <c r="F70" i="1"/>
  <c r="G70" i="1"/>
  <c r="H70" i="1"/>
  <c r="I70" i="1"/>
  <c r="J70" i="1"/>
  <c r="C47" i="1"/>
  <c r="D47" i="1"/>
  <c r="E47" i="1"/>
  <c r="F47" i="1"/>
  <c r="G47" i="1"/>
  <c r="H47" i="1"/>
  <c r="I47" i="1"/>
  <c r="J47" i="1"/>
</calcChain>
</file>

<file path=xl/sharedStrings.xml><?xml version="1.0" encoding="utf-8"?>
<sst xmlns="http://schemas.openxmlformats.org/spreadsheetml/2006/main" count="596" uniqueCount="202">
  <si>
    <t xml:space="preserve">ولايــة : </t>
  </si>
  <si>
    <t>تـونـس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</si>
  <si>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</si>
  <si>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</si>
  <si>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</si>
  <si>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</si>
  <si>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</si>
  <si>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</si>
  <si>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</si>
  <si>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</si>
  <si>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</si>
  <si>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</si>
  <si>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</si>
  <si>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</si>
  <si>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المدرسة التونسية للتقنيات</t>
  </si>
  <si>
    <t>المدرسة العليا لعلوم وتقنيات الصحة بتونس</t>
  </si>
  <si>
    <t>المدرسة العليا للسمعي البصري والسينما بقمرت</t>
  </si>
  <si>
    <t>المدرسة العليا للصناعات الغذائية بتونس</t>
  </si>
  <si>
    <t>المدرسة العليا للعلوم الإقتصادية والتجارية بتونس</t>
  </si>
  <si>
    <t>المدرسة الوطنية للمهندسين بتونس</t>
  </si>
  <si>
    <t>المدرسة الوطنية للهندسة المعمارية والتعمير</t>
  </si>
  <si>
    <t>المعهد التحضيري للدراسات الأدبية و العلوم الإنسانية بتونس</t>
  </si>
  <si>
    <t>المعهد التحضيري للدراسات العلمية والتقنية بالمرسى</t>
  </si>
  <si>
    <t>المعهد التحضيري للدراسات الهندسية بالمنار</t>
  </si>
  <si>
    <t>المعهد التحضيري للدراسات الهندسية بتونس</t>
  </si>
  <si>
    <t>المعهد العالي لأصول الدين</t>
  </si>
  <si>
    <t>المعهد العالي لإطارات الطفولة بقرطاج درمش</t>
  </si>
  <si>
    <t>المعهد العالي لعلوم التمريض بتونس</t>
  </si>
  <si>
    <t>المعهد العالي للتصرف بتونس</t>
  </si>
  <si>
    <t>المعهد العالي للتكنولوجيات الطبية بتونس</t>
  </si>
  <si>
    <t>المعهد العالي للحضارة الإسلامية</t>
  </si>
  <si>
    <t>المعهد العالي للدراسات التطبيقية في الإنسانيات بتونس</t>
  </si>
  <si>
    <t>المعهد العالي للعلوم الإنسانية بتونس</t>
  </si>
  <si>
    <t>المعهد العالي للعلوم البيولوجية التطبيقية بتونس</t>
  </si>
  <si>
    <t>المعهد العالي للغات بتونس</t>
  </si>
  <si>
    <t>المعهد العالي للفن المسرحي</t>
  </si>
  <si>
    <t>المعهد العالي للفنون الجميلة بتونس</t>
  </si>
  <si>
    <t>المعهد العالي لمهن التراث بتونس</t>
  </si>
  <si>
    <t>المعهد الوطني للعلوم التطبيقية والتكنولوجيا</t>
  </si>
  <si>
    <t>المعهد الوطني للعلوم الفلاحية بتونس</t>
  </si>
  <si>
    <t>دار المعلمين العليا</t>
  </si>
  <si>
    <t>كلية الحقوق والعلوم السياسية بتونس</t>
  </si>
  <si>
    <t>كلية الطب بتونس</t>
  </si>
  <si>
    <t>كلية العلوم الإقتصادية والتصرف بتونس</t>
  </si>
  <si>
    <t>كلية العلوم الإنسانية والإجتماعية بتونس</t>
  </si>
  <si>
    <t>كلية العلوم للرياضيات والفيزياء والطبيعيات بتونس</t>
  </si>
  <si>
    <t>معهد الدراسات السياحية العليا بسيدي الظريف</t>
  </si>
  <si>
    <t>معهد الدراسات العليا التجارية بقرطاج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</si>
  <si>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</si>
  <si>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</si>
  <si>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</si>
  <si>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</si>
  <si>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</si>
  <si>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تكوين المكونين وعلوم التربية</t>
  </si>
  <si>
    <t>حقوق</t>
  </si>
  <si>
    <t>حماية المحيط</t>
  </si>
  <si>
    <t>خدمات إجتماعية</t>
  </si>
  <si>
    <t>خدمات خاصة للأشخاص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</si>
  <si>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</si>
  <si>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</si>
  <si>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</si>
  <si>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</si>
  <si>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</si>
  <si>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</si>
  <si>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</si>
  <si>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</si>
  <si>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</si>
  <si>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</si>
  <si>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</si>
  <si>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</si>
  <si>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</si>
  <si>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</si>
  <si>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</si>
  <si>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الشهادة الوطنية في الهندسة المعمارية</t>
  </si>
  <si>
    <t>دكتوراه في الطب و الصيدلة</t>
  </si>
  <si>
    <t>ماجستير بحث</t>
  </si>
  <si>
    <t>ماجستير مهني</t>
  </si>
  <si>
    <t>دكتوراه</t>
  </si>
  <si>
    <t>شهادات أخرى</t>
  </si>
  <si>
    <t>(5</t>
  </si>
  <si>
    <t>تطور عدد الخريجين حسب المؤسسة</t>
  </si>
  <si>
    <t>مجموع الخريجين</t>
  </si>
  <si>
    <t>(6</t>
  </si>
  <si>
    <t>(7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</si>
  <si>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</si>
  <si>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</si>
  <si>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</si>
  <si>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</si>
  <si>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</si>
  <si>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indexed="8"/>
        <rFont val="Calibri"/>
        <family val="2"/>
      </rPr>
      <t>%</t>
    </r>
    <r>
      <rPr>
        <b/>
        <sz val="14"/>
        <color indexed="8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</si>
  <si>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</si>
  <si>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</si>
  <si>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</si>
  <si>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</si>
  <si>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</si>
  <si>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</si>
  <si>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</si>
  <si>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</si>
  <si>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إطار الطب الجامعي</t>
  </si>
  <si>
    <t>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</si>
  <si>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</si>
  <si>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</si>
  <si>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</si>
  <si>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</si>
  <si>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</si>
  <si>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</si>
  <si>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</si>
  <si>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المدرسة العليا الخاصة للهندسة والتكنولوجيا</t>
  </si>
  <si>
    <t>المعهد الخاص للدراسات العليا بتونس</t>
  </si>
  <si>
    <t>الكلية الخاصة لعلوم الصحة بتونس</t>
  </si>
  <si>
    <t>تطور عدد طلبة التعليم العالي الخاص حسب ميدان الدراسة</t>
  </si>
  <si>
    <t>الرياضيات والإحصاء</t>
  </si>
  <si>
    <t>تطور عدد طلبة التعليم العالي الخاص حسب نوع الشهادة</t>
  </si>
  <si>
    <t>مرحلة تحضيرية</t>
  </si>
  <si>
    <t>تطور عدد خريجي التعليم العالي الخاص</t>
  </si>
  <si>
    <t>تطور عدد خريجي التعليم العالي الخاص حسب نوع الشهادة</t>
  </si>
  <si>
    <t>توزيع خريجي التعليم العالي الخاص حسب ميدان الدراسة</t>
  </si>
  <si>
    <t>2014-2013</t>
  </si>
  <si>
    <t>تبريز</t>
  </si>
  <si>
    <t>تطور عدد الخريجين حسب نوع الشهادة</t>
  </si>
  <si>
    <t>تطور عدد الخريجين حسب ميدان الدراسة</t>
  </si>
  <si>
    <t>مجموع الأساتذة</t>
  </si>
  <si>
    <t>محاضر تكنولوجي</t>
  </si>
  <si>
    <t>الكلية الخاصة للعلوم القانونية والاجتماعية والاقتصادية والتصرف بتونس</t>
  </si>
  <si>
    <t>الكلية الخاصة للقانون والاقتصاد والتصرف</t>
  </si>
  <si>
    <t>الكلية المتوسطية الخاصة لعلوم الاعلامية والاقتصاد والتصرف بتونس</t>
  </si>
  <si>
    <t>المدرسة  المركزية العليا الخاصة للعلوم شبه طبية والصحة</t>
  </si>
  <si>
    <t>المدرسة العليا الخاصة لادارة الأعمال والحقوق ابن سينا</t>
  </si>
  <si>
    <t>المدرسة العليا الخاصة لتكنولوجيا ت المعلوماتية وادارة المؤسسات</t>
  </si>
  <si>
    <t>المدرسة العليا الخاصة للتكنولوجيا وادارة الاعمال</t>
  </si>
  <si>
    <t>المدرسة العليا الخاصة للسمعي البصري والتصميم بتونس</t>
  </si>
  <si>
    <t>المدرسة العليا الخاصة للطيران والتكنولوجيا</t>
  </si>
  <si>
    <t>المدرسة العليا الخاصة للمهندسين والدراسات التكنولوجية بتونس</t>
  </si>
  <si>
    <t>المدرسة العليا الخاصة للهندسة المعمارية والفنون الجميلة ابن خلدون</t>
  </si>
  <si>
    <t>المدرسة العليا الدولية الخاصة بتونس</t>
  </si>
  <si>
    <t>المدرسة المتوسطية العليا الخاصة للأعمال</t>
  </si>
  <si>
    <t>المدرسة المركزية العليا الخاصة للأداب والفنون وعلوم الاتصال</t>
  </si>
  <si>
    <t>المدرسة المركزية العليا الخاصة للتقنيات بتونس</t>
  </si>
  <si>
    <t>المدرسة المركزية العليا الخاصة للحقوق والتصرف</t>
  </si>
  <si>
    <t>المعهد العالي الخاص لعلوم شبه طبية محمود الماطري</t>
  </si>
  <si>
    <t>المعهد العالي الخاص للتقنيات المتعددة</t>
  </si>
  <si>
    <t>كلية ابن خلدون الخاصة للحقوق والعلوم الاقتصادية و التصرف</t>
  </si>
  <si>
    <t>المعهد العالي للموسيقى بتونس</t>
  </si>
  <si>
    <t>شهادات اخرى: المراجعة في المحاسبة، شهادة اختصاص، الشهادة الوطنية للفنون والحرف، شهادة الدراسات التكميلية،مرحلة تحضيرية أدبية</t>
  </si>
  <si>
    <t>مساعدون قارون</t>
  </si>
  <si>
    <t>شهادات اخرى: المراجعة في المحاسبة، شهادة اختصاص، الشهادة الوطنية للفنون والحرف، شهادة الدراسات التكميلية،التأهيل الجامعي,</t>
  </si>
  <si>
    <t>2015-2014</t>
  </si>
  <si>
    <t>الجامعة الإفتراضية</t>
  </si>
  <si>
    <t>المدرسة الدولية الخاصة للتقنيات بتونس</t>
  </si>
  <si>
    <t>المدرسة العليا الخاصة للإعلامية وادارة الأعمال بتونس</t>
  </si>
  <si>
    <t>المدرسة العليا الخاصة للحقوق وادارة الأعمال بتونس</t>
  </si>
  <si>
    <t>المدرسة المتوسطية العليا الخاصة للتقنيات</t>
  </si>
  <si>
    <t>المعهد العالي الخاص المتوسطي للتكنولوجيا</t>
  </si>
  <si>
    <t>المعهد العالي الخاص تونس دوفين</t>
  </si>
  <si>
    <t xml:space="preserve">الاجازة التطبيقية </t>
  </si>
  <si>
    <t>الأستاذية</t>
  </si>
  <si>
    <t>الشهادة الوطنية لهندسة المعمارية</t>
  </si>
  <si>
    <t>شهادات اخرى</t>
  </si>
  <si>
    <t>2016-2015</t>
  </si>
  <si>
    <t>المدرسة الدولية العليا الخاصة للقانون والأعمال</t>
  </si>
  <si>
    <t>المدرسة العليا الخاصة للأعمال</t>
  </si>
  <si>
    <t>أستاذ تكنولوجي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</si>
  <si>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</si>
  <si>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</si>
  <si>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</si>
  <si>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</si>
  <si>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الكلية الخاصة للعلوم السياسية والاقتصادية بتونس</t>
  </si>
  <si>
    <t>المعهد العالي الخاص لإدارة المؤسسات بتونس</t>
  </si>
  <si>
    <t>المدرسة الوطنية العليا للمهندسين بتونس</t>
  </si>
  <si>
    <t>العمومي</t>
  </si>
  <si>
    <t>المناولة</t>
  </si>
  <si>
    <t>المجموع</t>
  </si>
  <si>
    <t>صحافة وعلوم الأخبار</t>
  </si>
  <si>
    <t>علوم إجتماعية وسلوكيات</t>
  </si>
  <si>
    <t>2018-2017</t>
  </si>
  <si>
    <t xml:space="preserve"> تغير مقر مؤسستين</t>
  </si>
  <si>
    <t>*</t>
  </si>
  <si>
    <t>الكلية الخاصة للتصرف والتجارة والإعلامية/ الكلية الخاصة بمنبليزير</t>
  </si>
  <si>
    <t>المدرسة العليا الخاصة للتامين والمالية</t>
  </si>
  <si>
    <t>المدرسة العليا الخاصة للهندسة المعمارية والسمعي البصري والتصميم بتونس</t>
  </si>
  <si>
    <t>المدرسة المركزية العليا الخاصة للاعلامية والاتصالات بتونس</t>
  </si>
  <si>
    <t>المدرسة المركزية العليا الخاصة للتكنولوجيا</t>
  </si>
  <si>
    <t>المدرسة المركزية العليا الخاصة للحقوق والعلوم السياسية بتونس</t>
  </si>
  <si>
    <t>35*</t>
  </si>
  <si>
    <t>2019-2018</t>
  </si>
  <si>
    <t>تم سحب الرخصة للمؤسسة</t>
  </si>
  <si>
    <t>متعاقد حامل لشهادة الدكتوراه</t>
  </si>
  <si>
    <t>**مساعدون متعاقدون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</si>
  <si>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</si>
  <si>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</si>
  <si>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الشهادة الوطنية لمهندس</t>
  </si>
  <si>
    <t>2020-2019</t>
  </si>
  <si>
    <t>2021-2020</t>
  </si>
  <si>
    <t>الشهادة الوطنية للإجازة</t>
  </si>
  <si>
    <t>خدمات النقل</t>
  </si>
  <si>
    <t>المدرسة الدولية العليا الخاصة للقانون والاعمال</t>
  </si>
  <si>
    <t>المدرسة العليا الخاصة للاعمال</t>
  </si>
  <si>
    <t>المدرسة العليا الخاصة للتأمين والمالية</t>
  </si>
  <si>
    <t>المدرسة المركزية العليا الخاصة للعلوم شبه طبية والصحة</t>
  </si>
  <si>
    <t>2022-2021</t>
  </si>
  <si>
    <t>المدرسة العليا الخاصة للهندسة والاتصال/المدرسة العليا الخاصة لهندسة الإعلامية وادارة الأعمال</t>
  </si>
  <si>
    <t>المدرسة العليا الخاصة للهندسة والاتصال/المدرسة العليا الخاصة لهندسة الاعلامية  وادارة الأعمال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</si>
</sst>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sz val="12"/>
      <color indexed="8"/>
      <name val="Traditional Arabic"/>
      <family val="1"/>
    </font>
    <font>
      <sz val="14"/>
      <name val="Traditional Arabic"/>
      <family val="1"/>
    </font>
    <font>
      <b/>
      <sz val="16"/>
      <color indexed="8"/>
      <name val="Traditional Arabic"/>
      <family val="1"/>
    </font>
    <font>
      <b/>
      <sz val="14"/>
      <name val="Traditional Arabic"/>
      <family val="1"/>
    </font>
    <font>
      <i/>
      <sz val="11"/>
      <color indexed="8"/>
      <name val="Traditional Arabic"/>
      <family val="1"/>
    </font>
    <font>
      <b/>
      <sz val="14"/>
      <color indexed="8"/>
      <name val="Calibri"/>
      <family val="2"/>
    </font>
    <font>
      <b/>
      <sz val="11"/>
      <color indexed="8"/>
      <name val="Traditional Arabic"/>
      <family val="1"/>
    </font>
    <font>
      <sz val="10"/>
      <color indexed="8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right" vertical="center"/>
    </xf>
    <xf numFmtId="0" fontId="8" fillId="4" borderId="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3" fillId="6" borderId="5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64" fontId="4" fillId="5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vertical="center"/>
    </xf>
    <xf numFmtId="1" fontId="7" fillId="5" borderId="1" xfId="0" applyNumberFormat="1" applyFont="1" applyFill="1" applyBorder="1" applyAlignment="1" applyProtection="1">
      <alignment horizontal="center" vertical="center"/>
    </xf>
    <xf numFmtId="1" fontId="9" fillId="5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9" fillId="7" borderId="1" xfId="0" applyFont="1" applyFill="1" applyBorder="1" applyAlignment="1" applyProtection="1">
      <alignment vertical="center" wrapText="1"/>
    </xf>
    <xf numFmtId="3" fontId="7" fillId="8" borderId="1" xfId="0" applyNumberFormat="1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 applyProtection="1">
      <alignment vertical="center" wrapText="1"/>
    </xf>
    <xf numFmtId="0" fontId="9" fillId="7" borderId="5" xfId="0" applyFont="1" applyFill="1" applyBorder="1" applyAlignment="1" applyProtection="1">
      <alignment horizontal="right" vertical="center" wrapText="1"/>
    </xf>
    <xf numFmtId="0" fontId="9" fillId="7" borderId="8" xfId="0" applyFont="1" applyFill="1" applyBorder="1" applyAlignment="1" applyProtection="1">
      <alignment vertical="center" wrapText="1"/>
    </xf>
    <xf numFmtId="0" fontId="3" fillId="7" borderId="8" xfId="0" applyFont="1" applyFill="1" applyBorder="1" applyAlignment="1" applyProtection="1">
      <alignment vertical="center"/>
    </xf>
    <xf numFmtId="3" fontId="9" fillId="8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NumberFormat="1" applyBorder="1" applyAlignment="1" applyProtection="1">
      <alignment horizontal="center"/>
    </xf>
    <xf numFmtId="0" fontId="3" fillId="7" borderId="1" xfId="0" applyFont="1" applyFill="1" applyBorder="1" applyAlignment="1" applyProtection="1">
      <alignment vertical="center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9" fillId="7" borderId="1" xfId="0" applyFont="1" applyFill="1" applyBorder="1" applyAlignment="1" applyProtection="1">
      <alignment vertical="center"/>
    </xf>
    <xf numFmtId="0" fontId="4" fillId="8" borderId="5" xfId="0" applyNumberFormat="1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8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9" borderId="0" xfId="0" applyFill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4" fillId="5" borderId="10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4" fillId="5" borderId="5" xfId="0" applyFont="1" applyFill="1" applyBorder="1" applyAlignment="1" applyProtection="1">
      <alignment vertical="center"/>
      <protection hidden="1"/>
    </xf>
    <xf numFmtId="0" fontId="4" fillId="5" borderId="14" xfId="0" applyFont="1" applyFill="1" applyBorder="1" applyAlignment="1" applyProtection="1">
      <alignment vertical="center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9" fillId="4" borderId="10" xfId="0" applyFont="1" applyFill="1" applyBorder="1" applyAlignment="1">
      <alignment horizontal="right" vertical="center" readingOrder="2"/>
    </xf>
    <xf numFmtId="0" fontId="9" fillId="4" borderId="10" xfId="0" applyFont="1" applyFill="1" applyBorder="1" applyAlignment="1">
      <alignment vertical="center"/>
    </xf>
    <xf numFmtId="0" fontId="15" fillId="5" borderId="1" xfId="0" applyFont="1" applyFill="1" applyBorder="1" applyAlignment="1" applyProtection="1">
      <alignment horizontal="center" vertical="center"/>
    </xf>
    <xf numFmtId="0" fontId="14" fillId="10" borderId="10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9" fillId="5" borderId="1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top"/>
    </xf>
    <xf numFmtId="0" fontId="14" fillId="7" borderId="1" xfId="0" applyFont="1" applyFill="1" applyBorder="1" applyAlignment="1" applyProtection="1">
      <alignment vertical="center"/>
    </xf>
    <xf numFmtId="0" fontId="14" fillId="7" borderId="5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164" fontId="4" fillId="5" borderId="5" xfId="0" applyNumberFormat="1" applyFont="1" applyFill="1" applyBorder="1" applyAlignment="1" applyProtection="1">
      <alignment horizontal="center" vertical="center"/>
      <protection hidden="1"/>
    </xf>
    <xf numFmtId="164" fontId="4" fillId="5" borderId="14" xfId="0" applyNumberFormat="1" applyFont="1" applyFill="1" applyBorder="1" applyAlignment="1" applyProtection="1">
      <alignment horizontal="center" vertical="center"/>
      <protection hidden="1"/>
    </xf>
    <xf numFmtId="164" fontId="4" fillId="5" borderId="3" xfId="0" applyNumberFormat="1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14" fillId="0" borderId="0" xfId="0" applyFont="1" applyAlignment="1">
      <alignment horizontal="right" vertical="center" readingOrder="2"/>
    </xf>
    <xf numFmtId="0" fontId="3" fillId="0" borderId="0" xfId="0" applyFont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top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/>
    </xf>
    <xf numFmtId="0" fontId="3" fillId="3" borderId="6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 flipH="1">
          <a:off x="12488402125" y="2406650"/>
          <a:ext cx="3790950" cy="6889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 flipH="1">
          <a:off x="12490963102" y="2763384"/>
          <a:ext cx="1197428" cy="332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76539</xdr:colOff>
      <xdr:row>322</xdr:row>
      <xdr:rowOff>326579</xdr:rowOff>
    </xdr:from>
    <xdr:to>
      <xdr:col>1</xdr:col>
      <xdr:colOff>1273967</xdr:colOff>
      <xdr:row>323</xdr:row>
      <xdr:rowOff>282356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 flipH="1">
          <a:off x="12490922283" y="112181829"/>
          <a:ext cx="1197428" cy="305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 flipH="1">
          <a:off x="12490963102" y="2763384"/>
          <a:ext cx="1197428" cy="332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49</xdr:row>
      <xdr:rowOff>28575</xdr:rowOff>
    </xdr:from>
    <xdr:to>
      <xdr:col>2</xdr:col>
      <xdr:colOff>0</xdr:colOff>
      <xdr:row>50</xdr:row>
      <xdr:rowOff>333375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 flipH="1">
          <a:off x="12488402125" y="17030700"/>
          <a:ext cx="3736975" cy="6540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50</xdr:row>
      <xdr:rowOff>35719</xdr:rowOff>
    </xdr:from>
    <xdr:to>
      <xdr:col>1</xdr:col>
      <xdr:colOff>1238250</xdr:colOff>
      <xdr:row>50</xdr:row>
      <xdr:rowOff>297657</xdr:rowOff>
    </xdr:to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 flipH="1">
          <a:off x="12490958000" y="1738709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72</xdr:row>
      <xdr:rowOff>285750</xdr:rowOff>
    </xdr:from>
    <xdr:to>
      <xdr:col>1</xdr:col>
      <xdr:colOff>1119187</xdr:colOff>
      <xdr:row>73</xdr:row>
      <xdr:rowOff>285750</xdr:rowOff>
    </xdr:to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 flipH="1">
          <a:off x="12491077063" y="25257125"/>
          <a:ext cx="1071562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89</xdr:row>
      <xdr:rowOff>28575</xdr:rowOff>
    </xdr:from>
    <xdr:to>
      <xdr:col>2</xdr:col>
      <xdr:colOff>0</xdr:colOff>
      <xdr:row>90</xdr:row>
      <xdr:rowOff>333375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 flipH="1">
          <a:off x="12488402125" y="30873700"/>
          <a:ext cx="3736975" cy="6540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90</xdr:row>
      <xdr:rowOff>7</xdr:rowOff>
    </xdr:from>
    <xdr:to>
      <xdr:col>1</xdr:col>
      <xdr:colOff>1233146</xdr:colOff>
      <xdr:row>90</xdr:row>
      <xdr:rowOff>295962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 flipH="1">
          <a:off x="12490963104" y="3119438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128</xdr:row>
      <xdr:rowOff>47625</xdr:rowOff>
    </xdr:from>
    <xdr:to>
      <xdr:col>2</xdr:col>
      <xdr:colOff>0</xdr:colOff>
      <xdr:row>129</xdr:row>
      <xdr:rowOff>333375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 flipH="1">
          <a:off x="12488402125" y="44450000"/>
          <a:ext cx="3775075" cy="6350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128</xdr:row>
      <xdr:rowOff>285750</xdr:rowOff>
    </xdr:from>
    <xdr:to>
      <xdr:col>1</xdr:col>
      <xdr:colOff>1108981</xdr:colOff>
      <xdr:row>129</xdr:row>
      <xdr:rowOff>285749</xdr:rowOff>
    </xdr:to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 flipH="1">
          <a:off x="12491087269" y="44688125"/>
          <a:ext cx="1071562" cy="349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144</xdr:row>
      <xdr:rowOff>7</xdr:rowOff>
    </xdr:from>
    <xdr:to>
      <xdr:col>1</xdr:col>
      <xdr:colOff>1262062</xdr:colOff>
      <xdr:row>144</xdr:row>
      <xdr:rowOff>261945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 flipH="1">
          <a:off x="12490934188" y="4989513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3607594</xdr:colOff>
      <xdr:row>144</xdr:row>
      <xdr:rowOff>309563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 flipH="1">
          <a:off x="12488588656" y="49545875"/>
          <a:ext cx="3607594" cy="65881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179</xdr:row>
      <xdr:rowOff>297657</xdr:rowOff>
    </xdr:from>
    <xdr:to>
      <xdr:col>1</xdr:col>
      <xdr:colOff>1119187</xdr:colOff>
      <xdr:row>180</xdr:row>
      <xdr:rowOff>273844</xdr:rowOff>
    </xdr:to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 flipH="1">
          <a:off x="12491077063" y="62257782"/>
          <a:ext cx="1083469" cy="325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179</xdr:row>
      <xdr:rowOff>21431</xdr:rowOff>
    </xdr:from>
    <xdr:to>
      <xdr:col>2</xdr:col>
      <xdr:colOff>13606</xdr:colOff>
      <xdr:row>181</xdr:row>
      <xdr:rowOff>0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 flipH="1">
          <a:off x="12488388519" y="61981556"/>
          <a:ext cx="3781537" cy="67706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 flipH="1">
          <a:off x="12490963102" y="2763384"/>
          <a:ext cx="1197428" cy="332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50</xdr:row>
      <xdr:rowOff>35719</xdr:rowOff>
    </xdr:from>
    <xdr:to>
      <xdr:col>1</xdr:col>
      <xdr:colOff>1238250</xdr:colOff>
      <xdr:row>50</xdr:row>
      <xdr:rowOff>297657</xdr:rowOff>
    </xdr:to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 flipH="1">
          <a:off x="12490958000" y="1738709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72</xdr:row>
      <xdr:rowOff>9524</xdr:rowOff>
    </xdr:from>
    <xdr:to>
      <xdr:col>1</xdr:col>
      <xdr:colOff>3704167</xdr:colOff>
      <xdr:row>73</xdr:row>
      <xdr:rowOff>306916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/>
      </xdr:nvCxnSpPr>
      <xdr:spPr>
        <a:xfrm rot="10800000" flipV="1">
          <a:off x="12488492083" y="24980899"/>
          <a:ext cx="3694642" cy="64664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72</xdr:row>
      <xdr:rowOff>285750</xdr:rowOff>
    </xdr:from>
    <xdr:to>
      <xdr:col>1</xdr:col>
      <xdr:colOff>1119187</xdr:colOff>
      <xdr:row>73</xdr:row>
      <xdr:rowOff>285750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 flipH="1">
          <a:off x="12491077063" y="25257125"/>
          <a:ext cx="1071562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90</xdr:row>
      <xdr:rowOff>7</xdr:rowOff>
    </xdr:from>
    <xdr:to>
      <xdr:col>1</xdr:col>
      <xdr:colOff>1233146</xdr:colOff>
      <xdr:row>90</xdr:row>
      <xdr:rowOff>295962</xdr:rowOff>
    </xdr:to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 flipH="1">
          <a:off x="12490963104" y="3119438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128</xdr:row>
      <xdr:rowOff>47625</xdr:rowOff>
    </xdr:from>
    <xdr:to>
      <xdr:col>2</xdr:col>
      <xdr:colOff>0</xdr:colOff>
      <xdr:row>129</xdr:row>
      <xdr:rowOff>333375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CxnSpPr/>
      </xdr:nvCxnSpPr>
      <xdr:spPr>
        <a:xfrm flipH="1">
          <a:off x="12488402125" y="44450000"/>
          <a:ext cx="3775075" cy="6350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128</xdr:row>
      <xdr:rowOff>285750</xdr:rowOff>
    </xdr:from>
    <xdr:to>
      <xdr:col>1</xdr:col>
      <xdr:colOff>1108981</xdr:colOff>
      <xdr:row>129</xdr:row>
      <xdr:rowOff>285749</xdr:rowOff>
    </xdr:to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 flipH="1">
          <a:off x="12491087269" y="44688125"/>
          <a:ext cx="1071562" cy="349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144</xdr:row>
      <xdr:rowOff>7</xdr:rowOff>
    </xdr:from>
    <xdr:to>
      <xdr:col>1</xdr:col>
      <xdr:colOff>1262062</xdr:colOff>
      <xdr:row>144</xdr:row>
      <xdr:rowOff>261945</xdr:rowOff>
    </xdr:to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 flipH="1">
          <a:off x="12490934188" y="4989513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3607594</xdr:colOff>
      <xdr:row>144</xdr:row>
      <xdr:rowOff>309563</xdr:rowOff>
    </xdr:to>
    <xdr:cxnSp macro="">
      <xdr:nvCxnSpPr>
        <xdr:cNvPr id="51" name="Connecteur droit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CxnSpPr/>
      </xdr:nvCxnSpPr>
      <xdr:spPr>
        <a:xfrm flipH="1">
          <a:off x="12488588656" y="49545875"/>
          <a:ext cx="3607594" cy="65881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179</xdr:row>
      <xdr:rowOff>297657</xdr:rowOff>
    </xdr:from>
    <xdr:to>
      <xdr:col>1</xdr:col>
      <xdr:colOff>1119187</xdr:colOff>
      <xdr:row>180</xdr:row>
      <xdr:rowOff>273844</xdr:rowOff>
    </xdr:to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 flipH="1">
          <a:off x="12491077063" y="62257782"/>
          <a:ext cx="1083469" cy="325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246</xdr:row>
      <xdr:rowOff>28575</xdr:rowOff>
    </xdr:from>
    <xdr:to>
      <xdr:col>2</xdr:col>
      <xdr:colOff>0</xdr:colOff>
      <xdr:row>247</xdr:row>
      <xdr:rowOff>333375</xdr:rowOff>
    </xdr:to>
    <xdr:cxnSp macro="">
      <xdr:nvCxnSpPr>
        <xdr:cNvPr id="56" name="Connecteur droit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CxnSpPr/>
      </xdr:nvCxnSpPr>
      <xdr:spPr>
        <a:xfrm flipH="1">
          <a:off x="12488402125" y="85261450"/>
          <a:ext cx="3736975" cy="6540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247</xdr:row>
      <xdr:rowOff>35719</xdr:rowOff>
    </xdr:from>
    <xdr:to>
      <xdr:col>1</xdr:col>
      <xdr:colOff>1238250</xdr:colOff>
      <xdr:row>247</xdr:row>
      <xdr:rowOff>297657</xdr:rowOff>
    </xdr:to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 flipH="1">
          <a:off x="12490958000" y="85617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267</xdr:row>
      <xdr:rowOff>0</xdr:rowOff>
    </xdr:from>
    <xdr:to>
      <xdr:col>1</xdr:col>
      <xdr:colOff>1119187</xdr:colOff>
      <xdr:row>268</xdr:row>
      <xdr:rowOff>9769</xdr:rowOff>
    </xdr:to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 flipH="1">
          <a:off x="12491077063" y="92503625"/>
          <a:ext cx="1071562" cy="359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81642</xdr:colOff>
      <xdr:row>322</xdr:row>
      <xdr:rowOff>40821</xdr:rowOff>
    </xdr:from>
    <xdr:to>
      <xdr:col>2</xdr:col>
      <xdr:colOff>0</xdr:colOff>
      <xdr:row>324</xdr:row>
      <xdr:rowOff>13607</xdr:rowOff>
    </xdr:to>
    <xdr:cxnSp macro="">
      <xdr:nvCxnSpPr>
        <xdr:cNvPr id="62" name="Connecteur droit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CxnSpPr/>
      </xdr:nvCxnSpPr>
      <xdr:spPr>
        <a:xfrm flipH="1">
          <a:off x="12488402125" y="111896071"/>
          <a:ext cx="3712483" cy="671286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78241</xdr:colOff>
      <xdr:row>335</xdr:row>
      <xdr:rowOff>332474</xdr:rowOff>
    </xdr:from>
    <xdr:to>
      <xdr:col>1</xdr:col>
      <xdr:colOff>1316491</xdr:colOff>
      <xdr:row>336</xdr:row>
      <xdr:rowOff>330888</xdr:rowOff>
    </xdr:to>
    <xdr:sp macro="" textlink="">
      <xdr:nvSpPr>
        <xdr:cNvPr id="64" name="ZoneText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 flipH="1">
          <a:off x="12490879759" y="116696224"/>
          <a:ext cx="1238250" cy="34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74838</xdr:colOff>
      <xdr:row>335</xdr:row>
      <xdr:rowOff>106587</xdr:rowOff>
    </xdr:from>
    <xdr:to>
      <xdr:col>1</xdr:col>
      <xdr:colOff>3782786</xdr:colOff>
      <xdr:row>337</xdr:row>
      <xdr:rowOff>13607</xdr:rowOff>
    </xdr:to>
    <xdr:cxnSp macro="">
      <xdr:nvCxnSpPr>
        <xdr:cNvPr id="65" name="Connecteur droit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CxnSpPr/>
      </xdr:nvCxnSpPr>
      <xdr:spPr>
        <a:xfrm flipH="1">
          <a:off x="12488413464" y="116470337"/>
          <a:ext cx="3707948" cy="60552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40822</xdr:colOff>
      <xdr:row>279</xdr:row>
      <xdr:rowOff>204107</xdr:rowOff>
    </xdr:from>
    <xdr:to>
      <xdr:col>1</xdr:col>
      <xdr:colOff>1238250</xdr:colOff>
      <xdr:row>280</xdr:row>
      <xdr:rowOff>294140</xdr:rowOff>
    </xdr:to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 flipH="1">
          <a:off x="12490958000" y="96882857"/>
          <a:ext cx="1197428" cy="423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203</xdr:row>
      <xdr:rowOff>28575</xdr:rowOff>
    </xdr:from>
    <xdr:to>
      <xdr:col>2</xdr:col>
      <xdr:colOff>0</xdr:colOff>
      <xdr:row>204</xdr:row>
      <xdr:rowOff>333375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>
        <a:xfrm flipH="1">
          <a:off x="12488402125" y="70338950"/>
          <a:ext cx="3736975" cy="6381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204</xdr:row>
      <xdr:rowOff>7</xdr:rowOff>
    </xdr:from>
    <xdr:to>
      <xdr:col>1</xdr:col>
      <xdr:colOff>1233146</xdr:colOff>
      <xdr:row>204</xdr:row>
      <xdr:rowOff>295962</xdr:rowOff>
    </xdr:to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 flipH="1">
          <a:off x="12490963104" y="7064375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204</xdr:row>
      <xdr:rowOff>7</xdr:rowOff>
    </xdr:from>
    <xdr:to>
      <xdr:col>1</xdr:col>
      <xdr:colOff>1233146</xdr:colOff>
      <xdr:row>204</xdr:row>
      <xdr:rowOff>295962</xdr:rowOff>
    </xdr:to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 flipH="1">
          <a:off x="12490963104" y="7064375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76539</xdr:colOff>
      <xdr:row>322</xdr:row>
      <xdr:rowOff>326579</xdr:rowOff>
    </xdr:from>
    <xdr:to>
      <xdr:col>1</xdr:col>
      <xdr:colOff>1273967</xdr:colOff>
      <xdr:row>323</xdr:row>
      <xdr:rowOff>282356</xdr:rowOff>
    </xdr:to>
    <xdr:sp macro="" textlink="">
      <xdr:nvSpPr>
        <xdr:cNvPr id="40" name="ZoneTexte 39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 flipH="1">
          <a:off x="12490922283" y="112181829"/>
          <a:ext cx="1197428" cy="305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247</xdr:row>
      <xdr:rowOff>35719</xdr:rowOff>
    </xdr:from>
    <xdr:to>
      <xdr:col>1</xdr:col>
      <xdr:colOff>1238250</xdr:colOff>
      <xdr:row>247</xdr:row>
      <xdr:rowOff>297657</xdr:rowOff>
    </xdr:to>
    <xdr:sp macro="" textlink="">
      <xdr:nvSpPr>
        <xdr:cNvPr id="53" name="ZoneTexte 52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 flipH="1">
          <a:off x="12490958000" y="85617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267</xdr:row>
      <xdr:rowOff>6350</xdr:rowOff>
    </xdr:from>
    <xdr:to>
      <xdr:col>2</xdr:col>
      <xdr:colOff>0</xdr:colOff>
      <xdr:row>269</xdr:row>
      <xdr:rowOff>8731</xdr:rowOff>
    </xdr:to>
    <xdr:cxnSp macro="">
      <xdr:nvCxnSpPr>
        <xdr:cNvPr id="54" name="Connecteur droit 53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CxnSpPr/>
      </xdr:nvCxnSpPr>
      <xdr:spPr>
        <a:xfrm flipH="1">
          <a:off x="12488402125" y="92509975"/>
          <a:ext cx="3784600" cy="70088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268</xdr:row>
      <xdr:rowOff>0</xdr:rowOff>
    </xdr:from>
    <xdr:to>
      <xdr:col>1</xdr:col>
      <xdr:colOff>1119187</xdr:colOff>
      <xdr:row>269</xdr:row>
      <xdr:rowOff>9769</xdr:rowOff>
    </xdr:to>
    <xdr:sp macro="" textlink="">
      <xdr:nvSpPr>
        <xdr:cNvPr id="55" name="ZoneTexte 54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 flipH="1">
          <a:off x="12491077063" y="92852875"/>
          <a:ext cx="1071562" cy="359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78241</xdr:colOff>
      <xdr:row>335</xdr:row>
      <xdr:rowOff>332474</xdr:rowOff>
    </xdr:from>
    <xdr:to>
      <xdr:col>1</xdr:col>
      <xdr:colOff>1316491</xdr:colOff>
      <xdr:row>336</xdr:row>
      <xdr:rowOff>330888</xdr:rowOff>
    </xdr:to>
    <xdr:sp macro="" textlink="">
      <xdr:nvSpPr>
        <xdr:cNvPr id="68" name="ZoneTexte 67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 flipH="1">
          <a:off x="12490879759" y="116696224"/>
          <a:ext cx="1238250" cy="34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40822</xdr:colOff>
      <xdr:row>280</xdr:row>
      <xdr:rowOff>204107</xdr:rowOff>
    </xdr:from>
    <xdr:to>
      <xdr:col>1</xdr:col>
      <xdr:colOff>1238250</xdr:colOff>
      <xdr:row>281</xdr:row>
      <xdr:rowOff>294140</xdr:rowOff>
    </xdr:to>
    <xdr:sp macro="" textlink="">
      <xdr:nvSpPr>
        <xdr:cNvPr id="70" name="ZoneTexte 69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 flipH="1">
          <a:off x="12490958000" y="97216232"/>
          <a:ext cx="1197428" cy="423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40821</xdr:colOff>
      <xdr:row>280</xdr:row>
      <xdr:rowOff>13607</xdr:rowOff>
    </xdr:from>
    <xdr:to>
      <xdr:col>1</xdr:col>
      <xdr:colOff>3714751</xdr:colOff>
      <xdr:row>281</xdr:row>
      <xdr:rowOff>326572</xdr:rowOff>
    </xdr:to>
    <xdr:cxnSp macro="">
      <xdr:nvCxnSpPr>
        <xdr:cNvPr id="71" name="Connecteur droit 70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CxnSpPr/>
      </xdr:nvCxnSpPr>
      <xdr:spPr>
        <a:xfrm flipH="1">
          <a:off x="12488481499" y="97025732"/>
          <a:ext cx="3673930" cy="64634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204</xdr:row>
      <xdr:rowOff>7</xdr:rowOff>
    </xdr:from>
    <xdr:to>
      <xdr:col>1</xdr:col>
      <xdr:colOff>1233146</xdr:colOff>
      <xdr:row>204</xdr:row>
      <xdr:rowOff>295962</xdr:rowOff>
    </xdr:to>
    <xdr:sp macro="" textlink="">
      <xdr:nvSpPr>
        <xdr:cNvPr id="73" name="ZoneTexte 72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 flipH="1">
          <a:off x="12490963104" y="7064375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204</xdr:row>
      <xdr:rowOff>7</xdr:rowOff>
    </xdr:from>
    <xdr:to>
      <xdr:col>1</xdr:col>
      <xdr:colOff>1233146</xdr:colOff>
      <xdr:row>204</xdr:row>
      <xdr:rowOff>295962</xdr:rowOff>
    </xdr:to>
    <xdr:sp macro="" textlink="">
      <xdr:nvSpPr>
        <xdr:cNvPr id="74" name="ZoneTexte 73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 flipH="1">
          <a:off x="12490963104" y="7064375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5"/>
  <sheetViews>
    <sheetView rightToLeft="1" tabSelected="1" zoomScale="60" zoomScaleNormal="60" zoomScaleSheetLayoutView="70" workbookViewId="0">
      <selection activeCell="I22" sqref="I22"/>
    </sheetView>
  </sheetViews>
  <sheetFormatPr baseColWidth="10" defaultColWidth="11.42578125" defaultRowHeight="15" x14ac:dyDescent="0.25"/>
  <cols>
    <col min="1" max="1" width="5.28515625" style="1" customWidth="1"/>
    <col min="2" max="2" width="57" style="1" customWidth="1"/>
    <col min="3" max="6" width="15.140625" style="19" customWidth="1"/>
    <col min="7" max="8" width="14.7109375" style="19" customWidth="1"/>
    <col min="9" max="9" width="16.5703125" style="19" customWidth="1"/>
    <col min="10" max="12" width="14.7109375" style="1" customWidth="1"/>
    <col min="13" max="14" width="13.5703125" style="1" customWidth="1"/>
    <col min="15" max="15" width="15.5703125" style="1" customWidth="1"/>
    <col min="16" max="16" width="16" style="1" customWidth="1"/>
    <col min="17" max="20" width="15.5703125" style="1" customWidth="1"/>
    <col min="21" max="21" width="25" style="1" customWidth="1"/>
    <col min="22" max="16384" width="11.42578125" style="1"/>
  </cols>
  <sheetData>
    <row r="1" spans="1:20" ht="29.25" x14ac:dyDescent="0.25">
      <c r="A1" s="123" t="s">
        <v>0</v>
      </c>
      <c r="B1" s="123"/>
      <c r="C1" s="124" t="s">
        <v>1</v>
      </c>
      <c r="D1" s="124"/>
      <c r="E1" s="124"/>
      <c r="F1" s="124"/>
      <c r="G1" s="124"/>
      <c r="H1" s="124"/>
      <c r="I1" s="124"/>
    </row>
    <row r="2" spans="1:20" ht="29.25" x14ac:dyDescent="0.25">
      <c r="A2" s="2" t="s">
        <v>2</v>
      </c>
      <c r="B2" s="108" t="s">
        <v>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20" ht="26.25" thickBot="1" x14ac:dyDescent="0.3">
      <c r="A3" s="3" t="s">
        <v>4</v>
      </c>
      <c r="B3" s="111" t="s">
        <v>5</v>
      </c>
      <c r="C3" s="111"/>
      <c r="D3" s="111"/>
      <c r="E3" s="111"/>
      <c r="F3" s="111"/>
      <c r="G3" s="111"/>
      <c r="H3" s="4"/>
      <c r="I3" s="4"/>
    </row>
    <row r="4" spans="1:20" ht="27" thickTop="1" thickBot="1" x14ac:dyDescent="0.6">
      <c r="A4" s="5"/>
      <c r="B4" s="6" t="s">
        <v>6</v>
      </c>
      <c r="C4" s="7" t="s">
        <v>117</v>
      </c>
      <c r="D4" s="7" t="s">
        <v>146</v>
      </c>
      <c r="E4" s="7" t="s">
        <v>158</v>
      </c>
      <c r="F4" s="7" t="s">
        <v>165</v>
      </c>
      <c r="G4" s="7" t="s">
        <v>174</v>
      </c>
      <c r="H4" s="7" t="s">
        <v>184</v>
      </c>
      <c r="I4" s="7" t="s">
        <v>191</v>
      </c>
      <c r="J4" s="7" t="s">
        <v>192</v>
      </c>
      <c r="K4" s="7" t="s">
        <v>199</v>
      </c>
    </row>
    <row r="5" spans="1:20" ht="27" thickTop="1" thickBot="1" x14ac:dyDescent="0.6">
      <c r="A5" s="5"/>
      <c r="B5" s="8" t="s">
        <v>8</v>
      </c>
      <c r="C5" s="9">
        <v>36</v>
      </c>
      <c r="D5" s="9">
        <v>36</v>
      </c>
      <c r="E5" s="9">
        <v>36</v>
      </c>
      <c r="F5" s="76">
        <v>36</v>
      </c>
      <c r="G5" s="76">
        <v>36</v>
      </c>
      <c r="H5" s="76">
        <v>36</v>
      </c>
      <c r="I5" s="76">
        <v>36</v>
      </c>
      <c r="J5" s="76">
        <v>36</v>
      </c>
      <c r="K5" s="76">
        <v>36</v>
      </c>
    </row>
    <row r="6" spans="1:20" ht="26.25" thickTop="1" x14ac:dyDescent="0.45">
      <c r="A6" s="5"/>
      <c r="B6" s="10"/>
      <c r="C6" s="11"/>
      <c r="D6" s="11"/>
      <c r="E6" s="11"/>
      <c r="F6" s="11"/>
      <c r="G6" s="11"/>
      <c r="H6" s="11"/>
      <c r="I6" s="11"/>
    </row>
    <row r="7" spans="1:20" ht="23.25" thickBot="1" x14ac:dyDescent="0.3">
      <c r="A7" s="12" t="s">
        <v>9</v>
      </c>
      <c r="B7" s="111" t="s">
        <v>10</v>
      </c>
      <c r="C7" s="111"/>
      <c r="D7" s="111"/>
      <c r="E7" s="111"/>
      <c r="F7" s="111"/>
      <c r="G7" s="111"/>
      <c r="H7" s="111"/>
      <c r="I7" s="111"/>
    </row>
    <row r="8" spans="1:20" ht="27" thickTop="1" thickBot="1" x14ac:dyDescent="0.3">
      <c r="A8" s="5"/>
      <c r="B8" s="119" t="s">
        <v>11</v>
      </c>
      <c r="C8" s="106" t="s">
        <v>117</v>
      </c>
      <c r="D8" s="107"/>
      <c r="E8" s="106" t="s">
        <v>146</v>
      </c>
      <c r="F8" s="107"/>
      <c r="G8" s="106" t="s">
        <v>158</v>
      </c>
      <c r="H8" s="107"/>
      <c r="I8" s="106" t="s">
        <v>165</v>
      </c>
      <c r="J8" s="107"/>
      <c r="K8" s="106" t="s">
        <v>174</v>
      </c>
      <c r="L8" s="107"/>
      <c r="M8" s="106" t="s">
        <v>184</v>
      </c>
      <c r="N8" s="107"/>
      <c r="O8" s="106" t="s">
        <v>191</v>
      </c>
      <c r="P8" s="107"/>
      <c r="Q8" s="106" t="s">
        <v>192</v>
      </c>
      <c r="R8" s="107"/>
      <c r="S8" s="106" t="s">
        <v>199</v>
      </c>
      <c r="T8" s="107"/>
    </row>
    <row r="9" spans="1:20" ht="27" thickTop="1" thickBot="1" x14ac:dyDescent="0.6">
      <c r="A9" s="5"/>
      <c r="B9" s="120"/>
      <c r="C9" s="13" t="s">
        <v>12</v>
      </c>
      <c r="D9" s="13" t="s">
        <v>13</v>
      </c>
      <c r="E9" s="13" t="s">
        <v>12</v>
      </c>
      <c r="F9" s="13" t="s">
        <v>13</v>
      </c>
      <c r="G9" s="13" t="s">
        <v>12</v>
      </c>
      <c r="H9" s="13" t="s">
        <v>13</v>
      </c>
      <c r="I9" s="75" t="s">
        <v>12</v>
      </c>
      <c r="J9" s="75" t="s">
        <v>13</v>
      </c>
      <c r="K9" s="75" t="s">
        <v>12</v>
      </c>
      <c r="L9" s="75" t="s">
        <v>13</v>
      </c>
      <c r="M9" s="75" t="s">
        <v>12</v>
      </c>
      <c r="N9" s="75" t="s">
        <v>13</v>
      </c>
      <c r="O9" s="75" t="s">
        <v>12</v>
      </c>
      <c r="P9" s="75" t="s">
        <v>13</v>
      </c>
      <c r="Q9" s="75" t="s">
        <v>12</v>
      </c>
      <c r="R9" s="75" t="s">
        <v>13</v>
      </c>
      <c r="S9" s="75" t="s">
        <v>12</v>
      </c>
      <c r="T9" s="75" t="s">
        <v>13</v>
      </c>
    </row>
    <row r="10" spans="1:20" ht="27" thickTop="1" thickBot="1" x14ac:dyDescent="0.3">
      <c r="A10" s="5"/>
      <c r="B10" s="14" t="s">
        <v>25</v>
      </c>
      <c r="C10" s="15">
        <v>1671</v>
      </c>
      <c r="D10" s="15">
        <v>918</v>
      </c>
      <c r="E10" s="15">
        <v>1729</v>
      </c>
      <c r="F10" s="15">
        <v>933</v>
      </c>
      <c r="G10" s="15">
        <v>1684</v>
      </c>
      <c r="H10" s="15">
        <v>889</v>
      </c>
      <c r="I10" s="15">
        <v>1752</v>
      </c>
      <c r="J10" s="15">
        <v>877</v>
      </c>
      <c r="K10" s="15">
        <v>1726</v>
      </c>
      <c r="L10" s="15">
        <v>882</v>
      </c>
      <c r="M10" s="15">
        <v>1862</v>
      </c>
      <c r="N10" s="15">
        <v>959</v>
      </c>
      <c r="O10" s="15">
        <v>1771</v>
      </c>
      <c r="P10" s="15">
        <v>958</v>
      </c>
      <c r="Q10" s="15">
        <v>968</v>
      </c>
      <c r="R10" s="15">
        <v>685</v>
      </c>
      <c r="S10" s="15">
        <v>1588</v>
      </c>
      <c r="T10" s="15">
        <v>883</v>
      </c>
    </row>
    <row r="11" spans="1:20" ht="27" thickTop="1" thickBot="1" x14ac:dyDescent="0.3">
      <c r="A11" s="5"/>
      <c r="B11" s="14" t="s">
        <v>30</v>
      </c>
      <c r="C11" s="15">
        <v>737</v>
      </c>
      <c r="D11" s="15">
        <v>278</v>
      </c>
      <c r="E11" s="15">
        <v>671</v>
      </c>
      <c r="F11" s="15">
        <v>237</v>
      </c>
      <c r="G11" s="15">
        <v>694</v>
      </c>
      <c r="H11" s="15">
        <v>244</v>
      </c>
      <c r="I11" s="15">
        <v>685</v>
      </c>
      <c r="J11" s="15">
        <v>296</v>
      </c>
      <c r="K11" s="15">
        <v>614</v>
      </c>
      <c r="L11" s="15">
        <v>290</v>
      </c>
      <c r="M11" s="15">
        <v>567</v>
      </c>
      <c r="N11" s="15">
        <v>292</v>
      </c>
      <c r="O11" s="15">
        <v>571</v>
      </c>
      <c r="P11" s="15">
        <v>295</v>
      </c>
      <c r="Q11" s="15">
        <v>486</v>
      </c>
      <c r="R11" s="15">
        <v>262</v>
      </c>
      <c r="S11" s="15">
        <v>467</v>
      </c>
      <c r="T11" s="15">
        <v>276</v>
      </c>
    </row>
    <row r="12" spans="1:20" ht="27" thickTop="1" thickBot="1" x14ac:dyDescent="0.3">
      <c r="A12" s="5"/>
      <c r="B12" s="14" t="s">
        <v>147</v>
      </c>
      <c r="C12" s="15">
        <v>512</v>
      </c>
      <c r="D12" s="15">
        <v>206</v>
      </c>
      <c r="E12" s="15">
        <v>389</v>
      </c>
      <c r="F12" s="15">
        <v>148</v>
      </c>
      <c r="G12" s="15">
        <v>578</v>
      </c>
      <c r="H12" s="15">
        <v>215</v>
      </c>
      <c r="I12" s="15">
        <v>759</v>
      </c>
      <c r="J12" s="15">
        <v>309</v>
      </c>
      <c r="K12" s="15">
        <v>855</v>
      </c>
      <c r="L12" s="15">
        <v>360</v>
      </c>
      <c r="M12" s="15">
        <v>887</v>
      </c>
      <c r="N12" s="15">
        <v>388</v>
      </c>
      <c r="O12" s="15">
        <v>958</v>
      </c>
      <c r="P12" s="15">
        <v>444</v>
      </c>
      <c r="Q12" s="15">
        <v>1187</v>
      </c>
      <c r="R12" s="15">
        <v>550</v>
      </c>
      <c r="S12" s="15">
        <v>1075</v>
      </c>
      <c r="T12" s="15">
        <v>533</v>
      </c>
    </row>
    <row r="13" spans="1:20" ht="27" thickTop="1" thickBot="1" x14ac:dyDescent="0.3">
      <c r="A13" s="5"/>
      <c r="B13" s="14" t="s">
        <v>44</v>
      </c>
      <c r="C13" s="15">
        <v>6227</v>
      </c>
      <c r="D13" s="15">
        <v>4563</v>
      </c>
      <c r="E13" s="15">
        <v>4782</v>
      </c>
      <c r="F13" s="15">
        <v>3695</v>
      </c>
      <c r="G13" s="15">
        <v>5536</v>
      </c>
      <c r="H13" s="15">
        <v>4175</v>
      </c>
      <c r="I13" s="15">
        <v>5544</v>
      </c>
      <c r="J13" s="15">
        <v>4116</v>
      </c>
      <c r="K13" s="15">
        <v>5060</v>
      </c>
      <c r="L13" s="15">
        <v>3773</v>
      </c>
      <c r="M13" s="15">
        <v>4172</v>
      </c>
      <c r="N13" s="15">
        <v>3160</v>
      </c>
      <c r="O13" s="15">
        <v>3367</v>
      </c>
      <c r="P13" s="15">
        <v>2599</v>
      </c>
      <c r="Q13" s="15">
        <v>3878</v>
      </c>
      <c r="R13" s="15">
        <v>2921</v>
      </c>
      <c r="S13" s="15">
        <v>5669</v>
      </c>
      <c r="T13" s="15">
        <v>4214</v>
      </c>
    </row>
    <row r="14" spans="1:20" ht="27" thickTop="1" thickBot="1" x14ac:dyDescent="0.3">
      <c r="A14" s="5"/>
      <c r="B14" s="14" t="s">
        <v>37</v>
      </c>
      <c r="C14" s="15">
        <v>504</v>
      </c>
      <c r="D14" s="15">
        <v>433</v>
      </c>
      <c r="E14" s="15">
        <v>505</v>
      </c>
      <c r="F14" s="15">
        <v>422</v>
      </c>
      <c r="G14" s="15">
        <v>363</v>
      </c>
      <c r="H14" s="15">
        <v>321</v>
      </c>
      <c r="I14" s="15">
        <v>332</v>
      </c>
      <c r="J14" s="15">
        <v>280</v>
      </c>
      <c r="K14" s="15">
        <v>308</v>
      </c>
      <c r="L14" s="15">
        <v>267</v>
      </c>
      <c r="M14" s="15">
        <v>306</v>
      </c>
      <c r="N14" s="15">
        <v>272</v>
      </c>
      <c r="O14" s="15">
        <v>284</v>
      </c>
      <c r="P14" s="15">
        <v>249</v>
      </c>
      <c r="Q14" s="15">
        <v>243</v>
      </c>
      <c r="R14" s="15">
        <v>216</v>
      </c>
      <c r="S14" s="15">
        <v>245</v>
      </c>
      <c r="T14" s="15">
        <v>218</v>
      </c>
    </row>
    <row r="15" spans="1:20" ht="27" thickTop="1" thickBot="1" x14ac:dyDescent="0.3">
      <c r="A15" s="5"/>
      <c r="B15" s="14" t="s">
        <v>142</v>
      </c>
      <c r="C15" s="15">
        <v>483</v>
      </c>
      <c r="D15" s="15">
        <v>181</v>
      </c>
      <c r="E15" s="15">
        <v>416</v>
      </c>
      <c r="F15" s="15">
        <v>193</v>
      </c>
      <c r="G15" s="15">
        <v>404</v>
      </c>
      <c r="H15" s="15">
        <v>151</v>
      </c>
      <c r="I15" s="15">
        <v>364</v>
      </c>
      <c r="J15" s="15">
        <v>140</v>
      </c>
      <c r="K15" s="15">
        <v>253</v>
      </c>
      <c r="L15" s="15">
        <v>112</v>
      </c>
      <c r="M15" s="15">
        <v>339</v>
      </c>
      <c r="N15" s="15">
        <v>149</v>
      </c>
      <c r="O15" s="15">
        <v>284</v>
      </c>
      <c r="P15" s="15">
        <v>136</v>
      </c>
      <c r="Q15" s="15">
        <v>337</v>
      </c>
      <c r="R15" s="15">
        <v>148</v>
      </c>
      <c r="S15" s="15">
        <v>339</v>
      </c>
      <c r="T15" s="15">
        <v>145</v>
      </c>
    </row>
    <row r="16" spans="1:20" ht="27" thickTop="1" thickBot="1" x14ac:dyDescent="0.3">
      <c r="A16" s="5"/>
      <c r="B16" s="14" t="s">
        <v>36</v>
      </c>
      <c r="C16" s="15">
        <v>1492</v>
      </c>
      <c r="D16" s="15">
        <v>1104</v>
      </c>
      <c r="E16" s="15">
        <v>1132</v>
      </c>
      <c r="F16" s="15">
        <v>875</v>
      </c>
      <c r="G16" s="15">
        <v>1157</v>
      </c>
      <c r="H16" s="15">
        <v>876</v>
      </c>
      <c r="I16" s="15">
        <v>1059</v>
      </c>
      <c r="J16" s="15">
        <v>838</v>
      </c>
      <c r="K16" s="15">
        <v>918</v>
      </c>
      <c r="L16" s="15">
        <v>724</v>
      </c>
      <c r="M16" s="15">
        <v>1200</v>
      </c>
      <c r="N16" s="15">
        <v>888</v>
      </c>
      <c r="O16" s="15">
        <v>970</v>
      </c>
      <c r="P16" s="15">
        <v>785</v>
      </c>
      <c r="Q16" s="15">
        <v>1102</v>
      </c>
      <c r="R16" s="15">
        <v>894</v>
      </c>
      <c r="S16" s="15">
        <v>1244</v>
      </c>
      <c r="T16" s="15">
        <v>982</v>
      </c>
    </row>
    <row r="17" spans="1:20" ht="27" thickTop="1" thickBot="1" x14ac:dyDescent="0.3">
      <c r="A17" s="5"/>
      <c r="B17" s="14" t="s">
        <v>35</v>
      </c>
      <c r="C17" s="15">
        <v>160</v>
      </c>
      <c r="D17" s="15">
        <v>80</v>
      </c>
      <c r="E17" s="15">
        <v>204</v>
      </c>
      <c r="F17" s="15">
        <v>92</v>
      </c>
      <c r="G17" s="15">
        <v>112</v>
      </c>
      <c r="H17" s="15">
        <v>50</v>
      </c>
      <c r="I17" s="15">
        <v>116</v>
      </c>
      <c r="J17" s="15">
        <v>47</v>
      </c>
      <c r="K17" s="15">
        <v>129</v>
      </c>
      <c r="L17" s="15">
        <v>61</v>
      </c>
      <c r="M17" s="15">
        <v>87</v>
      </c>
      <c r="N17" s="15">
        <v>42</v>
      </c>
      <c r="O17" s="15">
        <v>236</v>
      </c>
      <c r="P17" s="15">
        <v>134</v>
      </c>
      <c r="Q17" s="15">
        <v>195</v>
      </c>
      <c r="R17" s="15">
        <v>97</v>
      </c>
      <c r="S17" s="15">
        <v>215</v>
      </c>
      <c r="T17" s="15">
        <v>113</v>
      </c>
    </row>
    <row r="18" spans="1:20" ht="27" thickTop="1" thickBot="1" x14ac:dyDescent="0.3">
      <c r="A18" s="5"/>
      <c r="B18" s="14" t="s">
        <v>31</v>
      </c>
      <c r="C18" s="15">
        <v>820</v>
      </c>
      <c r="D18" s="15">
        <v>650</v>
      </c>
      <c r="E18" s="15">
        <v>656</v>
      </c>
      <c r="F18" s="15">
        <v>511</v>
      </c>
      <c r="G18" s="15">
        <v>589</v>
      </c>
      <c r="H18" s="15">
        <v>474</v>
      </c>
      <c r="I18" s="15">
        <v>610</v>
      </c>
      <c r="J18" s="15">
        <v>472</v>
      </c>
      <c r="K18" s="15">
        <v>488</v>
      </c>
      <c r="L18" s="15">
        <v>393</v>
      </c>
      <c r="M18" s="15">
        <v>447</v>
      </c>
      <c r="N18" s="15">
        <v>353</v>
      </c>
      <c r="O18" s="15">
        <v>366</v>
      </c>
      <c r="P18" s="15">
        <v>284</v>
      </c>
      <c r="Q18" s="15">
        <v>380</v>
      </c>
      <c r="R18" s="15">
        <v>270</v>
      </c>
      <c r="S18" s="15">
        <v>380</v>
      </c>
      <c r="T18" s="15">
        <v>263</v>
      </c>
    </row>
    <row r="19" spans="1:20" ht="27" thickTop="1" thickBot="1" x14ac:dyDescent="0.3">
      <c r="A19" s="5"/>
      <c r="B19" s="14" t="s">
        <v>24</v>
      </c>
      <c r="C19" s="15">
        <v>1098</v>
      </c>
      <c r="D19" s="15">
        <v>539</v>
      </c>
      <c r="E19" s="15">
        <v>1117</v>
      </c>
      <c r="F19" s="15">
        <v>578</v>
      </c>
      <c r="G19" s="15">
        <v>841</v>
      </c>
      <c r="H19" s="15">
        <v>439</v>
      </c>
      <c r="I19" s="15">
        <v>731</v>
      </c>
      <c r="J19" s="15">
        <v>368</v>
      </c>
      <c r="K19" s="15">
        <v>707</v>
      </c>
      <c r="L19" s="15">
        <v>327</v>
      </c>
      <c r="M19" s="15">
        <v>745</v>
      </c>
      <c r="N19" s="15">
        <v>361</v>
      </c>
      <c r="O19" s="15">
        <v>750</v>
      </c>
      <c r="P19" s="15">
        <v>437</v>
      </c>
      <c r="Q19" s="15">
        <v>851</v>
      </c>
      <c r="R19" s="15">
        <v>470</v>
      </c>
      <c r="S19" s="15">
        <v>899</v>
      </c>
      <c r="T19" s="15">
        <v>529</v>
      </c>
    </row>
    <row r="20" spans="1:20" ht="27" thickTop="1" thickBot="1" x14ac:dyDescent="0.3">
      <c r="A20" s="5"/>
      <c r="B20" s="14" t="s">
        <v>21</v>
      </c>
      <c r="C20" s="15">
        <v>442</v>
      </c>
      <c r="D20" s="15">
        <v>365</v>
      </c>
      <c r="E20" s="15">
        <v>402</v>
      </c>
      <c r="F20" s="15">
        <v>317</v>
      </c>
      <c r="G20" s="15">
        <v>379</v>
      </c>
      <c r="H20" s="15">
        <v>293</v>
      </c>
      <c r="I20" s="15">
        <v>382</v>
      </c>
      <c r="J20" s="15">
        <v>321</v>
      </c>
      <c r="K20" s="15">
        <v>402</v>
      </c>
      <c r="L20" s="15">
        <v>348</v>
      </c>
      <c r="M20" s="15">
        <v>342</v>
      </c>
      <c r="N20" s="15">
        <v>296</v>
      </c>
      <c r="O20" s="15">
        <v>345</v>
      </c>
      <c r="P20" s="15">
        <v>291</v>
      </c>
      <c r="Q20" s="15">
        <v>390</v>
      </c>
      <c r="R20" s="15">
        <v>332</v>
      </c>
      <c r="S20" s="15">
        <v>355</v>
      </c>
      <c r="T20" s="15">
        <v>309</v>
      </c>
    </row>
    <row r="21" spans="1:20" ht="27" thickTop="1" thickBot="1" x14ac:dyDescent="0.3">
      <c r="A21" s="5"/>
      <c r="B21" s="14" t="s">
        <v>28</v>
      </c>
      <c r="C21" s="15">
        <v>3378</v>
      </c>
      <c r="D21" s="15">
        <v>2264</v>
      </c>
      <c r="E21" s="15">
        <v>3197</v>
      </c>
      <c r="F21" s="15">
        <v>2201</v>
      </c>
      <c r="G21" s="15">
        <v>3150</v>
      </c>
      <c r="H21" s="15">
        <v>2176</v>
      </c>
      <c r="I21" s="15">
        <v>2933</v>
      </c>
      <c r="J21" s="15">
        <v>1982</v>
      </c>
      <c r="K21" s="15">
        <v>2979</v>
      </c>
      <c r="L21" s="15">
        <v>1969</v>
      </c>
      <c r="M21" s="15">
        <v>2890</v>
      </c>
      <c r="N21" s="15">
        <v>1961</v>
      </c>
      <c r="O21" s="15">
        <v>2826</v>
      </c>
      <c r="P21" s="15">
        <v>1508</v>
      </c>
      <c r="Q21" s="15">
        <v>3196</v>
      </c>
      <c r="R21" s="15">
        <v>2097</v>
      </c>
      <c r="S21" s="15">
        <v>3311</v>
      </c>
      <c r="T21" s="15">
        <v>2262</v>
      </c>
    </row>
    <row r="22" spans="1:20" ht="27" thickTop="1" thickBot="1" x14ac:dyDescent="0.3">
      <c r="A22" s="5"/>
      <c r="B22" s="14" t="s">
        <v>168</v>
      </c>
      <c r="C22" s="15">
        <v>2182</v>
      </c>
      <c r="D22" s="15">
        <v>979</v>
      </c>
      <c r="E22" s="15">
        <v>1826</v>
      </c>
      <c r="F22" s="15">
        <v>832</v>
      </c>
      <c r="G22" s="15">
        <v>1409</v>
      </c>
      <c r="H22" s="15">
        <v>651</v>
      </c>
      <c r="I22" s="15">
        <v>1319</v>
      </c>
      <c r="J22" s="15">
        <v>646</v>
      </c>
      <c r="K22" s="15">
        <v>1160</v>
      </c>
      <c r="L22" s="15">
        <v>572</v>
      </c>
      <c r="M22" s="15">
        <v>930</v>
      </c>
      <c r="N22" s="15">
        <v>492</v>
      </c>
      <c r="O22" s="15">
        <v>987</v>
      </c>
      <c r="P22" s="15">
        <v>523</v>
      </c>
      <c r="Q22" s="15">
        <v>904</v>
      </c>
      <c r="R22" s="15">
        <v>479</v>
      </c>
      <c r="S22" s="15">
        <v>1017</v>
      </c>
      <c r="T22" s="15">
        <v>533</v>
      </c>
    </row>
    <row r="23" spans="1:20" ht="27" thickTop="1" thickBot="1" x14ac:dyDescent="0.3">
      <c r="A23" s="5"/>
      <c r="B23" s="14" t="s">
        <v>18</v>
      </c>
      <c r="C23" s="15">
        <v>4456</v>
      </c>
      <c r="D23" s="15">
        <v>2809</v>
      </c>
      <c r="E23" s="15">
        <v>4309</v>
      </c>
      <c r="F23" s="15">
        <v>2813</v>
      </c>
      <c r="G23" s="15">
        <v>3289</v>
      </c>
      <c r="H23" s="15">
        <v>2191</v>
      </c>
      <c r="I23" s="15">
        <v>2562</v>
      </c>
      <c r="J23" s="15">
        <v>1712</v>
      </c>
      <c r="K23" s="15">
        <v>2718</v>
      </c>
      <c r="L23" s="15">
        <v>1783</v>
      </c>
      <c r="M23" s="15">
        <v>2441</v>
      </c>
      <c r="N23" s="15">
        <v>1608</v>
      </c>
      <c r="O23" s="15">
        <v>2560</v>
      </c>
      <c r="P23" s="15">
        <v>1663</v>
      </c>
      <c r="Q23" s="15">
        <v>2362</v>
      </c>
      <c r="R23" s="15">
        <v>1394</v>
      </c>
      <c r="S23" s="15">
        <v>2698</v>
      </c>
      <c r="T23" s="15">
        <v>1813</v>
      </c>
    </row>
    <row r="24" spans="1:20" ht="27" thickTop="1" thickBot="1" x14ac:dyDescent="0.3">
      <c r="A24" s="5"/>
      <c r="B24" s="14" t="s">
        <v>40</v>
      </c>
      <c r="C24" s="15">
        <v>157</v>
      </c>
      <c r="D24" s="15">
        <v>114</v>
      </c>
      <c r="E24" s="15">
        <v>137</v>
      </c>
      <c r="F24" s="15">
        <v>100</v>
      </c>
      <c r="G24" s="15">
        <v>148</v>
      </c>
      <c r="H24" s="15">
        <v>112</v>
      </c>
      <c r="I24" s="15">
        <v>158</v>
      </c>
      <c r="J24" s="15">
        <v>117</v>
      </c>
      <c r="K24" s="15">
        <v>196</v>
      </c>
      <c r="L24" s="15">
        <v>146</v>
      </c>
      <c r="M24" s="15">
        <v>192</v>
      </c>
      <c r="N24" s="15">
        <v>148</v>
      </c>
      <c r="O24" s="15">
        <v>149</v>
      </c>
      <c r="P24" s="15">
        <v>124</v>
      </c>
      <c r="Q24" s="15">
        <v>166</v>
      </c>
      <c r="R24" s="15">
        <v>142</v>
      </c>
      <c r="S24" s="15">
        <v>211</v>
      </c>
      <c r="T24" s="15">
        <v>169</v>
      </c>
    </row>
    <row r="25" spans="1:20" ht="27" thickTop="1" thickBot="1" x14ac:dyDescent="0.3">
      <c r="A25" s="5"/>
      <c r="B25" s="14" t="s">
        <v>45</v>
      </c>
      <c r="C25" s="15">
        <v>8864</v>
      </c>
      <c r="D25" s="15">
        <v>5600</v>
      </c>
      <c r="E25" s="15">
        <v>8230</v>
      </c>
      <c r="F25" s="15">
        <v>5080</v>
      </c>
      <c r="G25" s="15">
        <v>6871</v>
      </c>
      <c r="H25" s="15">
        <v>4425</v>
      </c>
      <c r="I25" s="15">
        <v>6975</v>
      </c>
      <c r="J25" s="15">
        <v>4671</v>
      </c>
      <c r="K25" s="15">
        <v>6406</v>
      </c>
      <c r="L25" s="15">
        <v>4175</v>
      </c>
      <c r="M25" s="15">
        <v>5270</v>
      </c>
      <c r="N25" s="15">
        <v>3637</v>
      </c>
      <c r="O25" s="15">
        <v>5640</v>
      </c>
      <c r="P25" s="15">
        <v>3872</v>
      </c>
      <c r="Q25" s="15">
        <v>7023</v>
      </c>
      <c r="R25" s="15">
        <v>4644</v>
      </c>
      <c r="S25" s="15">
        <v>6649</v>
      </c>
      <c r="T25" s="15">
        <v>4158</v>
      </c>
    </row>
    <row r="26" spans="1:20" ht="27" thickTop="1" thickBot="1" x14ac:dyDescent="0.3">
      <c r="A26" s="5"/>
      <c r="B26" s="14" t="s">
        <v>43</v>
      </c>
      <c r="C26" s="15">
        <v>4849</v>
      </c>
      <c r="D26" s="15">
        <v>3072</v>
      </c>
      <c r="E26" s="15">
        <v>4658</v>
      </c>
      <c r="F26" s="15">
        <v>2941</v>
      </c>
      <c r="G26" s="15">
        <v>4166</v>
      </c>
      <c r="H26" s="15">
        <v>2571</v>
      </c>
      <c r="I26" s="15">
        <v>4226</v>
      </c>
      <c r="J26" s="15">
        <v>2684</v>
      </c>
      <c r="K26" s="15">
        <v>4162</v>
      </c>
      <c r="L26" s="15">
        <v>2619</v>
      </c>
      <c r="M26" s="15">
        <v>4761</v>
      </c>
      <c r="N26" s="15">
        <v>2994</v>
      </c>
      <c r="O26" s="15">
        <v>4797</v>
      </c>
      <c r="P26" s="15">
        <v>3011</v>
      </c>
      <c r="Q26" s="15">
        <v>4831</v>
      </c>
      <c r="R26" s="15">
        <v>3022</v>
      </c>
      <c r="S26" s="15">
        <v>4532</v>
      </c>
      <c r="T26" s="15">
        <v>2840</v>
      </c>
    </row>
    <row r="27" spans="1:20" ht="27" thickTop="1" thickBot="1" x14ac:dyDescent="0.3">
      <c r="A27" s="5"/>
      <c r="B27" s="14" t="s">
        <v>41</v>
      </c>
      <c r="C27" s="15">
        <v>6149</v>
      </c>
      <c r="D27" s="15">
        <v>4199</v>
      </c>
      <c r="E27" s="15">
        <v>6120</v>
      </c>
      <c r="F27" s="15">
        <v>4076</v>
      </c>
      <c r="G27" s="15">
        <v>5720</v>
      </c>
      <c r="H27" s="15">
        <v>4027</v>
      </c>
      <c r="I27" s="15">
        <v>5198</v>
      </c>
      <c r="J27" s="15">
        <v>3578</v>
      </c>
      <c r="K27" s="15">
        <v>4918</v>
      </c>
      <c r="L27" s="15">
        <v>3400</v>
      </c>
      <c r="M27" s="15">
        <v>4496</v>
      </c>
      <c r="N27" s="15">
        <v>3116</v>
      </c>
      <c r="O27" s="15">
        <v>4436</v>
      </c>
      <c r="P27" s="15">
        <v>3164</v>
      </c>
      <c r="Q27" s="15">
        <v>4053</v>
      </c>
      <c r="R27" s="15">
        <v>2996</v>
      </c>
      <c r="S27" s="15">
        <v>3851</v>
      </c>
      <c r="T27" s="15">
        <v>2865</v>
      </c>
    </row>
    <row r="28" spans="1:20" ht="27" thickTop="1" thickBot="1" x14ac:dyDescent="0.3">
      <c r="A28" s="5"/>
      <c r="B28" s="14" t="s">
        <v>42</v>
      </c>
      <c r="C28" s="15">
        <v>4410</v>
      </c>
      <c r="D28" s="15">
        <v>3063</v>
      </c>
      <c r="E28" s="15">
        <v>4720</v>
      </c>
      <c r="F28" s="15">
        <v>3336</v>
      </c>
      <c r="G28" s="15">
        <v>4917</v>
      </c>
      <c r="H28" s="15">
        <v>3474</v>
      </c>
      <c r="I28" s="15">
        <v>4767</v>
      </c>
      <c r="J28" s="15">
        <v>3396</v>
      </c>
      <c r="K28" s="15">
        <v>4709</v>
      </c>
      <c r="L28" s="15">
        <v>3360</v>
      </c>
      <c r="M28" s="15">
        <v>4576</v>
      </c>
      <c r="N28" s="15">
        <v>3260</v>
      </c>
      <c r="O28" s="15">
        <v>4154</v>
      </c>
      <c r="P28" s="15">
        <v>2980</v>
      </c>
      <c r="Q28" s="15">
        <v>4458</v>
      </c>
      <c r="R28" s="15">
        <v>3208</v>
      </c>
      <c r="S28" s="15">
        <v>3926</v>
      </c>
      <c r="T28" s="15">
        <v>2867</v>
      </c>
    </row>
    <row r="29" spans="1:20" ht="27" thickTop="1" thickBot="1" x14ac:dyDescent="0.3">
      <c r="A29" s="5"/>
      <c r="B29" s="14" t="s">
        <v>33</v>
      </c>
      <c r="C29" s="15">
        <v>1277</v>
      </c>
      <c r="D29" s="15">
        <v>1124</v>
      </c>
      <c r="E29" s="15">
        <v>1090</v>
      </c>
      <c r="F29" s="15">
        <v>958</v>
      </c>
      <c r="G29" s="15">
        <v>837</v>
      </c>
      <c r="H29" s="15">
        <v>735</v>
      </c>
      <c r="I29" s="15">
        <v>741</v>
      </c>
      <c r="J29" s="15">
        <v>646</v>
      </c>
      <c r="K29" s="15">
        <v>695</v>
      </c>
      <c r="L29" s="15">
        <v>586</v>
      </c>
      <c r="M29" s="15">
        <v>672</v>
      </c>
      <c r="N29" s="15">
        <v>573</v>
      </c>
      <c r="O29" s="15">
        <v>678</v>
      </c>
      <c r="P29" s="15">
        <v>615</v>
      </c>
      <c r="Q29" s="15">
        <v>690</v>
      </c>
      <c r="R29" s="15">
        <v>631</v>
      </c>
      <c r="S29" s="15">
        <v>886</v>
      </c>
      <c r="T29" s="15">
        <v>809</v>
      </c>
    </row>
    <row r="30" spans="1:20" ht="27" thickTop="1" thickBot="1" x14ac:dyDescent="0.3">
      <c r="A30" s="5"/>
      <c r="B30" s="14" t="s">
        <v>32</v>
      </c>
      <c r="C30" s="15">
        <v>3770</v>
      </c>
      <c r="D30" s="15">
        <v>3025</v>
      </c>
      <c r="E30" s="15">
        <v>3747</v>
      </c>
      <c r="F30" s="15">
        <v>2849</v>
      </c>
      <c r="G30" s="15">
        <v>3679</v>
      </c>
      <c r="H30" s="15">
        <v>3031</v>
      </c>
      <c r="I30" s="15">
        <v>3430</v>
      </c>
      <c r="J30" s="15">
        <v>2808</v>
      </c>
      <c r="K30" s="15">
        <v>3676</v>
      </c>
      <c r="L30" s="15">
        <v>2893</v>
      </c>
      <c r="M30" s="15">
        <v>3055</v>
      </c>
      <c r="N30" s="15">
        <v>2400</v>
      </c>
      <c r="O30" s="15">
        <v>3163</v>
      </c>
      <c r="P30" s="15">
        <v>2597</v>
      </c>
      <c r="Q30" s="15">
        <v>2960</v>
      </c>
      <c r="R30" s="15">
        <v>2459</v>
      </c>
      <c r="S30" s="15">
        <v>2993</v>
      </c>
      <c r="T30" s="15">
        <v>2454</v>
      </c>
    </row>
    <row r="31" spans="1:20" ht="27" thickTop="1" thickBot="1" x14ac:dyDescent="0.3">
      <c r="A31" s="5"/>
      <c r="B31" s="14" t="s">
        <v>29</v>
      </c>
      <c r="C31" s="15">
        <v>1213</v>
      </c>
      <c r="D31" s="15">
        <v>949</v>
      </c>
      <c r="E31" s="15">
        <v>1155</v>
      </c>
      <c r="F31" s="15">
        <v>926</v>
      </c>
      <c r="G31" s="15">
        <v>1008</v>
      </c>
      <c r="H31" s="15">
        <v>822</v>
      </c>
      <c r="I31" s="15">
        <v>820</v>
      </c>
      <c r="J31" s="15">
        <v>684</v>
      </c>
      <c r="K31" s="15">
        <v>710</v>
      </c>
      <c r="L31" s="15">
        <v>577</v>
      </c>
      <c r="M31" s="15">
        <v>630</v>
      </c>
      <c r="N31" s="15">
        <v>523</v>
      </c>
      <c r="O31" s="15">
        <v>697</v>
      </c>
      <c r="P31" s="15">
        <v>592</v>
      </c>
      <c r="Q31" s="15">
        <v>813</v>
      </c>
      <c r="R31" s="15">
        <v>662</v>
      </c>
      <c r="S31" s="15">
        <v>856</v>
      </c>
      <c r="T31" s="15">
        <v>732</v>
      </c>
    </row>
    <row r="32" spans="1:20" ht="27" thickTop="1" thickBot="1" x14ac:dyDescent="0.3">
      <c r="A32" s="5"/>
      <c r="B32" s="14" t="s">
        <v>27</v>
      </c>
      <c r="C32" s="15">
        <v>548</v>
      </c>
      <c r="D32" s="15">
        <v>277</v>
      </c>
      <c r="E32" s="15">
        <v>456</v>
      </c>
      <c r="F32" s="15">
        <v>235</v>
      </c>
      <c r="G32" s="15">
        <v>433</v>
      </c>
      <c r="H32" s="15">
        <v>225</v>
      </c>
      <c r="I32" s="15">
        <v>410</v>
      </c>
      <c r="J32" s="15">
        <v>216</v>
      </c>
      <c r="K32" s="15">
        <v>411</v>
      </c>
      <c r="L32" s="15">
        <v>212</v>
      </c>
      <c r="M32" s="15">
        <v>429</v>
      </c>
      <c r="N32" s="15">
        <v>231</v>
      </c>
      <c r="O32" s="15">
        <v>431</v>
      </c>
      <c r="P32" s="15">
        <v>234</v>
      </c>
      <c r="Q32" s="15">
        <v>494</v>
      </c>
      <c r="R32" s="15">
        <v>270</v>
      </c>
      <c r="S32" s="15">
        <v>511</v>
      </c>
      <c r="T32" s="15">
        <v>280</v>
      </c>
    </row>
    <row r="33" spans="1:20" ht="27" thickTop="1" thickBot="1" x14ac:dyDescent="0.3">
      <c r="A33" s="5"/>
      <c r="B33" s="14" t="s">
        <v>23</v>
      </c>
      <c r="C33" s="15">
        <v>1123</v>
      </c>
      <c r="D33" s="15">
        <v>354</v>
      </c>
      <c r="E33" s="15">
        <v>1141</v>
      </c>
      <c r="F33" s="15">
        <v>405</v>
      </c>
      <c r="G33" s="15">
        <v>964</v>
      </c>
      <c r="H33" s="15">
        <v>380</v>
      </c>
      <c r="I33" s="15">
        <v>805</v>
      </c>
      <c r="J33" s="15">
        <v>327</v>
      </c>
      <c r="K33" s="15">
        <v>786</v>
      </c>
      <c r="L33" s="15">
        <v>302</v>
      </c>
      <c r="M33" s="15">
        <v>797</v>
      </c>
      <c r="N33" s="15">
        <v>323</v>
      </c>
      <c r="O33" s="15">
        <v>870</v>
      </c>
      <c r="P33" s="15">
        <v>383</v>
      </c>
      <c r="Q33" s="15">
        <v>902</v>
      </c>
      <c r="R33" s="15">
        <v>383</v>
      </c>
      <c r="S33" s="15">
        <v>846</v>
      </c>
      <c r="T33" s="15">
        <v>384</v>
      </c>
    </row>
    <row r="34" spans="1:20" ht="27" thickTop="1" thickBot="1" x14ac:dyDescent="0.3">
      <c r="A34" s="5"/>
      <c r="B34" s="14" t="s">
        <v>19</v>
      </c>
      <c r="C34" s="15">
        <v>2526</v>
      </c>
      <c r="D34" s="15">
        <v>1184</v>
      </c>
      <c r="E34" s="15">
        <v>2468</v>
      </c>
      <c r="F34" s="15">
        <v>1232</v>
      </c>
      <c r="G34" s="15">
        <v>2343</v>
      </c>
      <c r="H34" s="15">
        <v>1210</v>
      </c>
      <c r="I34" s="15">
        <v>1646</v>
      </c>
      <c r="J34" s="15">
        <v>800</v>
      </c>
      <c r="K34" s="15">
        <v>1783</v>
      </c>
      <c r="L34" s="15">
        <v>914</v>
      </c>
      <c r="M34" s="15">
        <v>1654</v>
      </c>
      <c r="N34" s="15">
        <v>848</v>
      </c>
      <c r="O34" s="15">
        <v>1547</v>
      </c>
      <c r="P34" s="15">
        <v>778</v>
      </c>
      <c r="Q34" s="15">
        <v>1492</v>
      </c>
      <c r="R34" s="15">
        <v>779</v>
      </c>
      <c r="S34" s="15">
        <v>1706</v>
      </c>
      <c r="T34" s="15">
        <v>858</v>
      </c>
    </row>
    <row r="35" spans="1:20" ht="27" thickTop="1" thickBot="1" x14ac:dyDescent="0.3">
      <c r="A35" s="5"/>
      <c r="B35" s="14" t="s">
        <v>15</v>
      </c>
      <c r="C35" s="15">
        <v>1155</v>
      </c>
      <c r="D35" s="15">
        <v>973</v>
      </c>
      <c r="E35" s="15">
        <v>987</v>
      </c>
      <c r="F35" s="15">
        <v>850</v>
      </c>
      <c r="G35" s="15">
        <v>1081</v>
      </c>
      <c r="H35" s="15">
        <v>937</v>
      </c>
      <c r="I35" s="15">
        <v>1193</v>
      </c>
      <c r="J35" s="15">
        <v>1044</v>
      </c>
      <c r="K35" s="15">
        <v>1216</v>
      </c>
      <c r="L35" s="15">
        <v>1079</v>
      </c>
      <c r="M35" s="15">
        <v>1204</v>
      </c>
      <c r="N35" s="15">
        <v>1067</v>
      </c>
      <c r="O35" s="15">
        <v>1133</v>
      </c>
      <c r="P35" s="15">
        <v>1007</v>
      </c>
      <c r="Q35" s="15">
        <v>1132</v>
      </c>
      <c r="R35" s="15">
        <v>1028</v>
      </c>
      <c r="S35" s="15">
        <v>1000</v>
      </c>
      <c r="T35" s="15">
        <v>910</v>
      </c>
    </row>
    <row r="36" spans="1:20" ht="27" thickTop="1" thickBot="1" x14ac:dyDescent="0.3">
      <c r="A36" s="5"/>
      <c r="B36" s="14" t="s">
        <v>47</v>
      </c>
      <c r="C36" s="15">
        <v>3397</v>
      </c>
      <c r="D36" s="15">
        <v>2100</v>
      </c>
      <c r="E36" s="15">
        <v>3328</v>
      </c>
      <c r="F36" s="15">
        <v>1994</v>
      </c>
      <c r="G36" s="15">
        <v>2896</v>
      </c>
      <c r="H36" s="15">
        <v>1816</v>
      </c>
      <c r="I36" s="15">
        <v>2855</v>
      </c>
      <c r="J36" s="15">
        <v>1836</v>
      </c>
      <c r="K36" s="15">
        <v>2974</v>
      </c>
      <c r="L36" s="15">
        <v>1866</v>
      </c>
      <c r="M36" s="15">
        <v>2295</v>
      </c>
      <c r="N36" s="15">
        <v>1544</v>
      </c>
      <c r="O36" s="15">
        <v>2502</v>
      </c>
      <c r="P36" s="15">
        <v>1671</v>
      </c>
      <c r="Q36" s="15">
        <v>2563</v>
      </c>
      <c r="R36" s="15">
        <v>1720</v>
      </c>
      <c r="S36" s="15">
        <v>2553</v>
      </c>
      <c r="T36" s="15">
        <v>1740</v>
      </c>
    </row>
    <row r="37" spans="1:20" ht="27" thickTop="1" thickBot="1" x14ac:dyDescent="0.3">
      <c r="A37" s="5"/>
      <c r="B37" s="14" t="s">
        <v>46</v>
      </c>
      <c r="C37" s="15">
        <v>487</v>
      </c>
      <c r="D37" s="15">
        <v>183</v>
      </c>
      <c r="E37" s="15">
        <v>773</v>
      </c>
      <c r="F37" s="15">
        <v>303</v>
      </c>
      <c r="G37" s="15">
        <v>683</v>
      </c>
      <c r="H37" s="15">
        <v>329</v>
      </c>
      <c r="I37" s="15">
        <v>767</v>
      </c>
      <c r="J37" s="15">
        <v>388</v>
      </c>
      <c r="K37" s="15">
        <v>845</v>
      </c>
      <c r="L37" s="15">
        <v>429</v>
      </c>
      <c r="M37" s="15">
        <v>770</v>
      </c>
      <c r="N37" s="15">
        <v>401</v>
      </c>
      <c r="O37" s="15">
        <v>749</v>
      </c>
      <c r="P37" s="15">
        <v>394</v>
      </c>
      <c r="Q37" s="15">
        <v>683</v>
      </c>
      <c r="R37" s="15">
        <v>363</v>
      </c>
      <c r="S37" s="15">
        <v>493</v>
      </c>
      <c r="T37" s="15">
        <v>238</v>
      </c>
    </row>
    <row r="38" spans="1:20" ht="27" thickTop="1" thickBot="1" x14ac:dyDescent="0.3">
      <c r="A38" s="5"/>
      <c r="B38" s="14" t="s">
        <v>39</v>
      </c>
      <c r="C38" s="15">
        <v>1275</v>
      </c>
      <c r="D38" s="15">
        <v>975</v>
      </c>
      <c r="E38" s="15">
        <v>1305</v>
      </c>
      <c r="F38" s="15">
        <v>999</v>
      </c>
      <c r="G38" s="15">
        <v>1407</v>
      </c>
      <c r="H38" s="15">
        <v>1113</v>
      </c>
      <c r="I38" s="15">
        <v>1078</v>
      </c>
      <c r="J38" s="15">
        <v>854</v>
      </c>
      <c r="K38" s="15">
        <v>1157</v>
      </c>
      <c r="L38" s="15">
        <v>932</v>
      </c>
      <c r="M38" s="15">
        <v>908</v>
      </c>
      <c r="N38" s="15">
        <v>730</v>
      </c>
      <c r="O38" s="15">
        <v>792</v>
      </c>
      <c r="P38" s="15">
        <v>636</v>
      </c>
      <c r="Q38" s="15">
        <v>769</v>
      </c>
      <c r="R38" s="15">
        <v>617</v>
      </c>
      <c r="S38" s="15">
        <v>356</v>
      </c>
      <c r="T38" s="15">
        <v>285</v>
      </c>
    </row>
    <row r="39" spans="1:20" ht="27" thickTop="1" thickBot="1" x14ac:dyDescent="0.3">
      <c r="A39" s="5"/>
      <c r="B39" s="14" t="s">
        <v>38</v>
      </c>
      <c r="C39" s="15">
        <v>3266</v>
      </c>
      <c r="D39" s="15">
        <v>2025</v>
      </c>
      <c r="E39" s="15">
        <v>2549</v>
      </c>
      <c r="F39" s="15">
        <v>1567</v>
      </c>
      <c r="G39" s="15">
        <v>2307</v>
      </c>
      <c r="H39" s="15">
        <v>1444</v>
      </c>
      <c r="I39" s="15">
        <v>2023</v>
      </c>
      <c r="J39" s="15">
        <v>1224</v>
      </c>
      <c r="K39" s="15">
        <v>2047</v>
      </c>
      <c r="L39" s="15">
        <v>1211</v>
      </c>
      <c r="M39" s="15">
        <v>2029</v>
      </c>
      <c r="N39" s="15">
        <v>1154</v>
      </c>
      <c r="O39" s="15">
        <v>2014</v>
      </c>
      <c r="P39" s="15">
        <v>1105</v>
      </c>
      <c r="Q39" s="15">
        <v>2087</v>
      </c>
      <c r="R39" s="15">
        <v>1158</v>
      </c>
      <c r="S39" s="15">
        <v>2269</v>
      </c>
      <c r="T39" s="15">
        <v>1246</v>
      </c>
    </row>
    <row r="40" spans="1:20" ht="27" thickTop="1" thickBot="1" x14ac:dyDescent="0.3">
      <c r="A40" s="5"/>
      <c r="B40" s="14" t="s">
        <v>34</v>
      </c>
      <c r="C40" s="15">
        <v>3199</v>
      </c>
      <c r="D40" s="15">
        <v>2679</v>
      </c>
      <c r="E40" s="15">
        <v>3080</v>
      </c>
      <c r="F40" s="15">
        <v>2564</v>
      </c>
      <c r="G40" s="15">
        <v>2526</v>
      </c>
      <c r="H40" s="15">
        <v>2132</v>
      </c>
      <c r="I40" s="15">
        <v>2253</v>
      </c>
      <c r="J40" s="15">
        <v>1923</v>
      </c>
      <c r="K40" s="15">
        <v>2127</v>
      </c>
      <c r="L40" s="15">
        <v>1844</v>
      </c>
      <c r="M40" s="15">
        <v>2074</v>
      </c>
      <c r="N40" s="15">
        <v>1782</v>
      </c>
      <c r="O40" s="15">
        <v>2128</v>
      </c>
      <c r="P40" s="15">
        <v>1817</v>
      </c>
      <c r="Q40" s="15">
        <v>2072</v>
      </c>
      <c r="R40" s="15">
        <v>1749</v>
      </c>
      <c r="S40" s="15">
        <v>2471</v>
      </c>
      <c r="T40" s="15">
        <v>2051</v>
      </c>
    </row>
    <row r="41" spans="1:20" ht="27" thickTop="1" thickBot="1" x14ac:dyDescent="0.3">
      <c r="A41" s="5"/>
      <c r="B41" s="14" t="s">
        <v>22</v>
      </c>
      <c r="C41" s="15">
        <v>203</v>
      </c>
      <c r="D41" s="15">
        <v>108</v>
      </c>
      <c r="E41" s="15">
        <v>226</v>
      </c>
      <c r="F41" s="15">
        <v>120</v>
      </c>
      <c r="G41" s="15">
        <v>250</v>
      </c>
      <c r="H41" s="15">
        <v>117</v>
      </c>
      <c r="I41" s="15">
        <v>310</v>
      </c>
      <c r="J41" s="15">
        <v>149</v>
      </c>
      <c r="K41" s="15">
        <v>349</v>
      </c>
      <c r="L41" s="15">
        <v>167</v>
      </c>
      <c r="M41" s="15">
        <v>265</v>
      </c>
      <c r="N41" s="15">
        <v>116</v>
      </c>
      <c r="O41" s="15">
        <v>265</v>
      </c>
      <c r="P41" s="15">
        <v>132</v>
      </c>
      <c r="Q41" s="15">
        <v>244</v>
      </c>
      <c r="R41" s="15">
        <v>121</v>
      </c>
      <c r="S41" s="15">
        <v>254</v>
      </c>
      <c r="T41" s="15">
        <v>109</v>
      </c>
    </row>
    <row r="42" spans="1:20" ht="27" thickTop="1" thickBot="1" x14ac:dyDescent="0.3">
      <c r="A42" s="5"/>
      <c r="B42" s="14" t="s">
        <v>26</v>
      </c>
      <c r="C42" s="15">
        <v>297</v>
      </c>
      <c r="D42" s="15">
        <v>253</v>
      </c>
      <c r="E42" s="15">
        <v>393</v>
      </c>
      <c r="F42" s="15">
        <v>137</v>
      </c>
      <c r="G42" s="15">
        <v>494</v>
      </c>
      <c r="H42" s="15">
        <v>420</v>
      </c>
      <c r="I42" s="15">
        <v>523</v>
      </c>
      <c r="J42" s="15">
        <v>451</v>
      </c>
      <c r="K42" s="15">
        <v>454</v>
      </c>
      <c r="L42" s="15">
        <v>399</v>
      </c>
      <c r="M42" s="15">
        <v>329</v>
      </c>
      <c r="N42" s="15">
        <v>301</v>
      </c>
      <c r="O42" s="15">
        <v>466</v>
      </c>
      <c r="P42" s="15">
        <v>429</v>
      </c>
      <c r="Q42" s="15">
        <v>508</v>
      </c>
      <c r="R42" s="15">
        <v>467</v>
      </c>
      <c r="S42" s="15">
        <v>443</v>
      </c>
      <c r="T42" s="15">
        <v>408</v>
      </c>
    </row>
    <row r="43" spans="1:20" ht="27" thickTop="1" thickBot="1" x14ac:dyDescent="0.3">
      <c r="A43" s="5"/>
      <c r="B43" s="14" t="s">
        <v>20</v>
      </c>
      <c r="C43" s="15">
        <v>2525</v>
      </c>
      <c r="D43" s="15">
        <v>1400</v>
      </c>
      <c r="E43" s="15">
        <v>2393</v>
      </c>
      <c r="F43" s="15">
        <v>1396</v>
      </c>
      <c r="G43" s="15">
        <v>2100</v>
      </c>
      <c r="H43" s="15">
        <v>1257</v>
      </c>
      <c r="I43" s="15">
        <v>2000</v>
      </c>
      <c r="J43" s="15">
        <v>1208</v>
      </c>
      <c r="K43" s="15">
        <v>1937</v>
      </c>
      <c r="L43" s="15">
        <v>1172</v>
      </c>
      <c r="M43" s="15">
        <v>1716</v>
      </c>
      <c r="N43" s="15">
        <v>1115</v>
      </c>
      <c r="O43" s="15">
        <v>1829</v>
      </c>
      <c r="P43" s="15">
        <v>1155</v>
      </c>
      <c r="Q43" s="15">
        <v>1669</v>
      </c>
      <c r="R43" s="15">
        <v>1104</v>
      </c>
      <c r="S43" s="15">
        <v>1763</v>
      </c>
      <c r="T43" s="15">
        <v>1198</v>
      </c>
    </row>
    <row r="44" spans="1:20" ht="27" thickTop="1" thickBot="1" x14ac:dyDescent="0.3">
      <c r="A44" s="5"/>
      <c r="B44" s="14" t="s">
        <v>17</v>
      </c>
      <c r="C44" s="15">
        <v>610</v>
      </c>
      <c r="D44" s="15">
        <v>505</v>
      </c>
      <c r="E44" s="15">
        <v>517</v>
      </c>
      <c r="F44" s="15">
        <v>438</v>
      </c>
      <c r="G44" s="15">
        <v>461</v>
      </c>
      <c r="H44" s="15">
        <v>331</v>
      </c>
      <c r="I44" s="15">
        <v>348</v>
      </c>
      <c r="J44" s="15">
        <v>292</v>
      </c>
      <c r="K44" s="15">
        <v>339</v>
      </c>
      <c r="L44" s="15">
        <v>287</v>
      </c>
      <c r="M44" s="15">
        <v>303</v>
      </c>
      <c r="N44" s="15">
        <v>257</v>
      </c>
      <c r="O44" s="15">
        <v>257</v>
      </c>
      <c r="P44" s="15">
        <v>219</v>
      </c>
      <c r="Q44" s="15">
        <v>230</v>
      </c>
      <c r="R44" s="15">
        <v>203</v>
      </c>
      <c r="S44" s="15">
        <v>233</v>
      </c>
      <c r="T44" s="15">
        <v>201</v>
      </c>
    </row>
    <row r="45" spans="1:20" ht="27" thickTop="1" thickBot="1" x14ac:dyDescent="0.3">
      <c r="A45" s="5"/>
      <c r="B45" s="16" t="s">
        <v>16</v>
      </c>
      <c r="C45" s="15">
        <v>218</v>
      </c>
      <c r="D45" s="15">
        <v>107</v>
      </c>
      <c r="E45" s="15">
        <v>232</v>
      </c>
      <c r="F45" s="15">
        <v>118</v>
      </c>
      <c r="G45" s="15">
        <v>249</v>
      </c>
      <c r="H45" s="15">
        <v>135</v>
      </c>
      <c r="I45" s="15">
        <v>242</v>
      </c>
      <c r="J45" s="15">
        <v>116</v>
      </c>
      <c r="K45" s="15">
        <v>293</v>
      </c>
      <c r="L45" s="15">
        <v>149</v>
      </c>
      <c r="M45" s="15">
        <v>298</v>
      </c>
      <c r="N45" s="15">
        <v>165</v>
      </c>
      <c r="O45" s="15">
        <v>234</v>
      </c>
      <c r="P45" s="15">
        <v>131</v>
      </c>
      <c r="Q45" s="15">
        <v>242</v>
      </c>
      <c r="R45" s="15">
        <v>144</v>
      </c>
      <c r="S45" s="15">
        <v>229</v>
      </c>
      <c r="T45" s="15">
        <v>130</v>
      </c>
    </row>
    <row r="46" spans="1:20" ht="27" thickTop="1" thickBot="1" x14ac:dyDescent="0.3">
      <c r="A46" s="5"/>
      <c r="B46" s="14" t="s">
        <v>14</v>
      </c>
      <c r="C46" s="15">
        <v>214</v>
      </c>
      <c r="D46" s="15">
        <v>78</v>
      </c>
      <c r="E46" s="15">
        <v>220</v>
      </c>
      <c r="F46" s="15">
        <v>100</v>
      </c>
      <c r="G46" s="15">
        <v>244</v>
      </c>
      <c r="H46" s="15">
        <v>110</v>
      </c>
      <c r="I46" s="15">
        <v>201</v>
      </c>
      <c r="J46" s="15">
        <v>80</v>
      </c>
      <c r="K46" s="15">
        <v>196</v>
      </c>
      <c r="L46" s="15">
        <v>72</v>
      </c>
      <c r="M46" s="15">
        <v>216</v>
      </c>
      <c r="N46" s="15">
        <v>100</v>
      </c>
      <c r="O46" s="15">
        <v>213</v>
      </c>
      <c r="P46" s="15">
        <v>96</v>
      </c>
      <c r="Q46" s="15">
        <v>138</v>
      </c>
      <c r="R46" s="15">
        <v>43</v>
      </c>
      <c r="S46" s="15">
        <v>214</v>
      </c>
      <c r="T46" s="15">
        <v>77</v>
      </c>
    </row>
    <row r="47" spans="1:20" ht="27" thickTop="1" thickBot="1" x14ac:dyDescent="0.65">
      <c r="A47" s="5"/>
      <c r="B47" s="17" t="s">
        <v>48</v>
      </c>
      <c r="C47" s="9">
        <f t="shared" ref="C47:J47" si="0">SUM(C10:C46)</f>
        <v>75894</v>
      </c>
      <c r="D47" s="9">
        <f t="shared" si="0"/>
        <v>49716</v>
      </c>
      <c r="E47" s="9">
        <f t="shared" si="0"/>
        <v>71260</v>
      </c>
      <c r="F47" s="9">
        <f t="shared" si="0"/>
        <v>46571</v>
      </c>
      <c r="G47" s="9">
        <f t="shared" si="0"/>
        <v>65969</v>
      </c>
      <c r="H47" s="9">
        <f t="shared" si="0"/>
        <v>44298</v>
      </c>
      <c r="I47" s="9">
        <f t="shared" si="0"/>
        <v>62117</v>
      </c>
      <c r="J47" s="9">
        <f t="shared" si="0"/>
        <v>41896</v>
      </c>
      <c r="K47" s="9">
        <f t="shared" ref="K47:L47" si="1">SUM(K10:K46)</f>
        <v>60703</v>
      </c>
      <c r="L47" s="9">
        <f t="shared" si="1"/>
        <v>40652</v>
      </c>
      <c r="M47" s="9">
        <f>SUM(M10:M46)</f>
        <v>56154</v>
      </c>
      <c r="N47" s="9">
        <f>SUM(N10:N46)</f>
        <v>38006</v>
      </c>
      <c r="O47" s="9">
        <f>SUM(O10:O46)</f>
        <v>55419</v>
      </c>
      <c r="P47" s="9">
        <f t="shared" ref="P47:R47" si="2">SUM(P10:P46)</f>
        <v>37448</v>
      </c>
      <c r="Q47" s="9">
        <f t="shared" si="2"/>
        <v>56698</v>
      </c>
      <c r="R47" s="9">
        <f t="shared" si="2"/>
        <v>38728</v>
      </c>
      <c r="S47" s="9">
        <f>SUM(S10:S46)</f>
        <v>58747</v>
      </c>
      <c r="T47" s="9">
        <f>SUM(T10:T46)</f>
        <v>40082</v>
      </c>
    </row>
    <row r="48" spans="1:20" ht="26.25" thickTop="1" x14ac:dyDescent="0.25">
      <c r="A48" s="5"/>
      <c r="B48" s="18"/>
    </row>
    <row r="49" spans="1:20" ht="23.25" thickBot="1" x14ac:dyDescent="0.3">
      <c r="A49" s="12" t="s">
        <v>49</v>
      </c>
      <c r="B49" s="111" t="s">
        <v>50</v>
      </c>
      <c r="C49" s="111"/>
      <c r="D49" s="111"/>
      <c r="E49" s="111"/>
      <c r="F49" s="111"/>
      <c r="G49" s="111"/>
      <c r="H49" s="111"/>
      <c r="I49" s="111"/>
    </row>
    <row r="50" spans="1:20" ht="27" thickTop="1" thickBot="1" x14ac:dyDescent="0.3">
      <c r="A50" s="5"/>
      <c r="B50" s="112" t="s">
        <v>11</v>
      </c>
      <c r="C50" s="106" t="s">
        <v>117</v>
      </c>
      <c r="D50" s="107"/>
      <c r="E50" s="106" t="s">
        <v>146</v>
      </c>
      <c r="F50" s="107"/>
      <c r="G50" s="106" t="s">
        <v>158</v>
      </c>
      <c r="H50" s="107"/>
      <c r="I50" s="106" t="s">
        <v>165</v>
      </c>
      <c r="J50" s="107"/>
      <c r="K50" s="106" t="s">
        <v>174</v>
      </c>
      <c r="L50" s="107"/>
      <c r="M50" s="106" t="s">
        <v>184</v>
      </c>
      <c r="N50" s="107"/>
      <c r="O50" s="106" t="s">
        <v>191</v>
      </c>
      <c r="P50" s="107"/>
      <c r="Q50" s="106" t="s">
        <v>192</v>
      </c>
      <c r="R50" s="107"/>
      <c r="S50" s="106" t="s">
        <v>199</v>
      </c>
      <c r="T50" s="107"/>
    </row>
    <row r="51" spans="1:20" ht="27" thickTop="1" thickBot="1" x14ac:dyDescent="0.6">
      <c r="A51" s="5"/>
      <c r="B51" s="112"/>
      <c r="C51" s="13" t="s">
        <v>12</v>
      </c>
      <c r="D51" s="13" t="s">
        <v>13</v>
      </c>
      <c r="E51" s="13" t="s">
        <v>12</v>
      </c>
      <c r="F51" s="13" t="s">
        <v>13</v>
      </c>
      <c r="G51" s="13" t="s">
        <v>12</v>
      </c>
      <c r="H51" s="13" t="s">
        <v>13</v>
      </c>
      <c r="I51" s="75" t="s">
        <v>12</v>
      </c>
      <c r="J51" s="75" t="s">
        <v>13</v>
      </c>
      <c r="K51" s="75" t="s">
        <v>12</v>
      </c>
      <c r="L51" s="75" t="s">
        <v>13</v>
      </c>
      <c r="M51" s="75" t="s">
        <v>12</v>
      </c>
      <c r="N51" s="75" t="s">
        <v>13</v>
      </c>
      <c r="O51" s="75" t="s">
        <v>12</v>
      </c>
      <c r="P51" s="75" t="s">
        <v>13</v>
      </c>
      <c r="Q51" s="75" t="s">
        <v>12</v>
      </c>
      <c r="R51" s="75" t="s">
        <v>13</v>
      </c>
      <c r="S51" s="75" t="s">
        <v>12</v>
      </c>
      <c r="T51" s="75" t="s">
        <v>13</v>
      </c>
    </row>
    <row r="52" spans="1:20" ht="27" thickTop="1" thickBot="1" x14ac:dyDescent="0.3">
      <c r="A52" s="5"/>
      <c r="B52" s="14" t="s">
        <v>51</v>
      </c>
      <c r="C52" s="15">
        <v>14502</v>
      </c>
      <c r="D52" s="15">
        <v>10835</v>
      </c>
      <c r="E52" s="15">
        <v>12965</v>
      </c>
      <c r="F52" s="15">
        <v>9440</v>
      </c>
      <c r="G52" s="15">
        <v>12589</v>
      </c>
      <c r="H52" s="15">
        <v>9383</v>
      </c>
      <c r="I52" s="15">
        <v>11987</v>
      </c>
      <c r="J52" s="15">
        <v>8803</v>
      </c>
      <c r="K52" s="15">
        <v>11389</v>
      </c>
      <c r="L52" s="15">
        <v>8436</v>
      </c>
      <c r="M52" s="15">
        <v>10221</v>
      </c>
      <c r="N52" s="15">
        <v>7447</v>
      </c>
      <c r="O52" s="15">
        <v>9401</v>
      </c>
      <c r="P52" s="15">
        <v>7004</v>
      </c>
      <c r="Q52" s="15">
        <v>8685</v>
      </c>
      <c r="R52" s="15">
        <v>6735</v>
      </c>
      <c r="S52" s="15">
        <v>10730</v>
      </c>
      <c r="T52" s="15">
        <v>7963</v>
      </c>
    </row>
    <row r="53" spans="1:20" ht="27" thickTop="1" thickBot="1" x14ac:dyDescent="0.3">
      <c r="A53" s="5"/>
      <c r="B53" s="14" t="s">
        <v>52</v>
      </c>
      <c r="C53" s="15">
        <v>9987</v>
      </c>
      <c r="D53" s="15">
        <v>6304</v>
      </c>
      <c r="E53" s="15">
        <v>9520</v>
      </c>
      <c r="F53" s="15">
        <v>6072</v>
      </c>
      <c r="G53" s="15">
        <v>8498</v>
      </c>
      <c r="H53" s="15">
        <v>5511</v>
      </c>
      <c r="I53" s="15">
        <v>8013</v>
      </c>
      <c r="J53" s="15">
        <v>5280</v>
      </c>
      <c r="K53" s="15">
        <v>8475</v>
      </c>
      <c r="L53" s="15">
        <v>5466</v>
      </c>
      <c r="M53" s="15">
        <v>8019</v>
      </c>
      <c r="N53" s="15">
        <v>5311</v>
      </c>
      <c r="O53" s="15">
        <v>8415</v>
      </c>
      <c r="P53" s="15">
        <v>5249</v>
      </c>
      <c r="Q53" s="15">
        <v>8573</v>
      </c>
      <c r="R53" s="15">
        <v>5646</v>
      </c>
      <c r="S53" s="15">
        <v>8614</v>
      </c>
      <c r="T53" s="15">
        <v>5842</v>
      </c>
    </row>
    <row r="54" spans="1:20" ht="27" thickTop="1" thickBot="1" x14ac:dyDescent="0.3">
      <c r="A54" s="5"/>
      <c r="B54" s="14" t="s">
        <v>53</v>
      </c>
      <c r="C54" s="15">
        <v>320</v>
      </c>
      <c r="D54" s="15">
        <v>261</v>
      </c>
      <c r="E54" s="15">
        <v>393</v>
      </c>
      <c r="F54" s="15">
        <v>137</v>
      </c>
      <c r="G54" s="15">
        <v>464</v>
      </c>
      <c r="H54" s="15">
        <v>391</v>
      </c>
      <c r="I54" s="15">
        <v>534</v>
      </c>
      <c r="J54" s="15">
        <v>424</v>
      </c>
      <c r="K54" s="15">
        <v>469</v>
      </c>
      <c r="L54" s="15">
        <v>388</v>
      </c>
      <c r="M54" s="15">
        <v>406</v>
      </c>
      <c r="N54" s="15">
        <v>341</v>
      </c>
      <c r="O54" s="15">
        <v>562</v>
      </c>
      <c r="P54" s="15">
        <v>485</v>
      </c>
      <c r="Q54" s="15">
        <v>587</v>
      </c>
      <c r="R54" s="15">
        <v>503</v>
      </c>
      <c r="S54" s="15">
        <v>622</v>
      </c>
      <c r="T54" s="15">
        <v>523</v>
      </c>
    </row>
    <row r="55" spans="1:20" ht="27" thickTop="1" thickBot="1" x14ac:dyDescent="0.3">
      <c r="A55" s="5"/>
      <c r="B55" s="14" t="s">
        <v>54</v>
      </c>
      <c r="C55" s="15">
        <v>5952</v>
      </c>
      <c r="D55" s="15">
        <v>4087</v>
      </c>
      <c r="E55" s="15">
        <v>5981</v>
      </c>
      <c r="F55" s="15">
        <v>4028</v>
      </c>
      <c r="G55" s="15">
        <v>5646</v>
      </c>
      <c r="H55" s="15">
        <v>3995</v>
      </c>
      <c r="I55" s="15">
        <v>5046</v>
      </c>
      <c r="J55" s="15">
        <v>3526</v>
      </c>
      <c r="K55" s="15">
        <v>4764</v>
      </c>
      <c r="L55" s="15">
        <v>3343</v>
      </c>
      <c r="M55" s="15">
        <v>4366</v>
      </c>
      <c r="N55" s="15">
        <v>3047</v>
      </c>
      <c r="O55" s="15">
        <v>4351</v>
      </c>
      <c r="P55" s="15">
        <v>3141</v>
      </c>
      <c r="Q55" s="15">
        <v>3998</v>
      </c>
      <c r="R55" s="15">
        <v>2985</v>
      </c>
      <c r="S55" s="15">
        <v>3813</v>
      </c>
      <c r="T55" s="15">
        <v>2856</v>
      </c>
    </row>
    <row r="56" spans="1:20" ht="27" thickTop="1" thickBot="1" x14ac:dyDescent="0.3">
      <c r="A56" s="5"/>
      <c r="B56" s="14" t="s">
        <v>55</v>
      </c>
      <c r="C56" s="15">
        <v>844</v>
      </c>
      <c r="D56" s="15">
        <v>719</v>
      </c>
      <c r="E56" s="15">
        <v>830</v>
      </c>
      <c r="F56" s="15">
        <v>660</v>
      </c>
      <c r="G56" s="15">
        <v>787</v>
      </c>
      <c r="H56" s="15">
        <v>638</v>
      </c>
      <c r="I56" s="15">
        <v>737</v>
      </c>
      <c r="J56" s="15">
        <v>588</v>
      </c>
      <c r="K56" s="15">
        <v>546</v>
      </c>
      <c r="L56" s="15">
        <v>444</v>
      </c>
      <c r="M56" s="15">
        <v>507</v>
      </c>
      <c r="N56" s="15">
        <v>403</v>
      </c>
      <c r="O56" s="15">
        <v>694</v>
      </c>
      <c r="P56" s="15">
        <v>516</v>
      </c>
      <c r="Q56" s="15">
        <v>524</v>
      </c>
      <c r="R56" s="15">
        <v>421</v>
      </c>
      <c r="S56" s="15">
        <v>597</v>
      </c>
      <c r="T56" s="15">
        <v>510</v>
      </c>
    </row>
    <row r="57" spans="1:20" ht="27" thickTop="1" thickBot="1" x14ac:dyDescent="0.3">
      <c r="A57" s="5"/>
      <c r="B57" s="14" t="s">
        <v>56</v>
      </c>
      <c r="C57" s="15">
        <v>89</v>
      </c>
      <c r="D57" s="15">
        <v>83</v>
      </c>
      <c r="E57" s="15">
        <v>93</v>
      </c>
      <c r="F57" s="15">
        <v>90</v>
      </c>
      <c r="G57" s="15">
        <v>115</v>
      </c>
      <c r="H57" s="15">
        <v>104</v>
      </c>
      <c r="I57" s="15">
        <v>107</v>
      </c>
      <c r="J57" s="15">
        <v>104</v>
      </c>
      <c r="K57" s="15">
        <v>81</v>
      </c>
      <c r="L57" s="15">
        <v>80</v>
      </c>
      <c r="M57" s="15">
        <v>83</v>
      </c>
      <c r="N57" s="15">
        <v>80</v>
      </c>
      <c r="O57" s="15">
        <v>90</v>
      </c>
      <c r="P57" s="15">
        <v>87</v>
      </c>
      <c r="Q57" s="15">
        <v>107</v>
      </c>
      <c r="R57" s="15">
        <v>106</v>
      </c>
      <c r="S57" s="15">
        <v>120</v>
      </c>
      <c r="T57" s="15">
        <v>118</v>
      </c>
    </row>
    <row r="58" spans="1:20" ht="27" thickTop="1" thickBot="1" x14ac:dyDescent="0.3">
      <c r="A58" s="5"/>
      <c r="B58" s="14" t="s">
        <v>57</v>
      </c>
      <c r="C58" s="15">
        <v>597</v>
      </c>
      <c r="D58" s="15">
        <v>239</v>
      </c>
      <c r="E58" s="15">
        <v>799</v>
      </c>
      <c r="F58" s="15">
        <v>309</v>
      </c>
      <c r="G58" s="15">
        <v>716</v>
      </c>
      <c r="H58" s="15">
        <v>339</v>
      </c>
      <c r="I58" s="15">
        <v>797</v>
      </c>
      <c r="J58" s="15">
        <v>383</v>
      </c>
      <c r="K58" s="15">
        <v>851</v>
      </c>
      <c r="L58" s="15">
        <v>418</v>
      </c>
      <c r="M58" s="15">
        <v>766</v>
      </c>
      <c r="N58" s="15">
        <v>403</v>
      </c>
      <c r="O58" s="15">
        <v>779</v>
      </c>
      <c r="P58" s="15">
        <v>420</v>
      </c>
      <c r="Q58" s="15">
        <v>724</v>
      </c>
      <c r="R58" s="15">
        <v>364</v>
      </c>
      <c r="S58" s="15">
        <v>584</v>
      </c>
      <c r="T58" s="15">
        <v>293</v>
      </c>
    </row>
    <row r="59" spans="1:20" ht="27" thickTop="1" thickBot="1" x14ac:dyDescent="0.3">
      <c r="A59" s="5"/>
      <c r="B59" s="14" t="s">
        <v>58</v>
      </c>
      <c r="C59" s="15">
        <v>1257</v>
      </c>
      <c r="D59" s="15">
        <v>671</v>
      </c>
      <c r="E59" s="15">
        <v>1200</v>
      </c>
      <c r="F59" s="15">
        <v>670</v>
      </c>
      <c r="G59" s="15">
        <v>1100</v>
      </c>
      <c r="H59" s="15">
        <v>636</v>
      </c>
      <c r="I59" s="15">
        <v>1033</v>
      </c>
      <c r="J59" s="15">
        <v>607</v>
      </c>
      <c r="K59" s="15">
        <v>913</v>
      </c>
      <c r="L59" s="15">
        <v>521</v>
      </c>
      <c r="M59" s="15">
        <v>696</v>
      </c>
      <c r="N59" s="15">
        <v>416</v>
      </c>
      <c r="O59" s="15">
        <v>699</v>
      </c>
      <c r="P59" s="15">
        <v>380</v>
      </c>
      <c r="Q59" s="15">
        <v>865</v>
      </c>
      <c r="R59" s="15">
        <v>481</v>
      </c>
      <c r="S59" s="15">
        <v>860</v>
      </c>
      <c r="T59" s="15">
        <v>480</v>
      </c>
    </row>
    <row r="60" spans="1:20" ht="27" thickTop="1" thickBot="1" x14ac:dyDescent="0.3">
      <c r="A60" s="5"/>
      <c r="B60" s="14" t="s">
        <v>59</v>
      </c>
      <c r="C60" s="15">
        <v>7107</v>
      </c>
      <c r="D60" s="15">
        <v>5078</v>
      </c>
      <c r="E60" s="15">
        <v>7047</v>
      </c>
      <c r="F60" s="15">
        <v>5125</v>
      </c>
      <c r="G60" s="15">
        <v>7145</v>
      </c>
      <c r="H60" s="15">
        <v>5204</v>
      </c>
      <c r="I60" s="15">
        <v>6962</v>
      </c>
      <c r="J60" s="15">
        <v>5134</v>
      </c>
      <c r="K60" s="15">
        <v>6838</v>
      </c>
      <c r="L60" s="15">
        <v>5040</v>
      </c>
      <c r="M60" s="15">
        <v>6636</v>
      </c>
      <c r="N60" s="15">
        <v>4902</v>
      </c>
      <c r="O60" s="15">
        <v>6160</v>
      </c>
      <c r="P60" s="15">
        <v>4591</v>
      </c>
      <c r="Q60" s="15">
        <v>6563</v>
      </c>
      <c r="R60" s="15">
        <v>4906</v>
      </c>
      <c r="S60" s="15">
        <v>5888</v>
      </c>
      <c r="T60" s="15">
        <v>4442</v>
      </c>
    </row>
    <row r="61" spans="1:20" ht="27" thickTop="1" thickBot="1" x14ac:dyDescent="0.3">
      <c r="A61" s="5"/>
      <c r="B61" s="14" t="s">
        <v>60</v>
      </c>
      <c r="C61" s="15">
        <v>830</v>
      </c>
      <c r="D61" s="15">
        <v>696</v>
      </c>
      <c r="E61" s="15">
        <v>712</v>
      </c>
      <c r="F61" s="15">
        <v>614</v>
      </c>
      <c r="G61" s="15">
        <v>650</v>
      </c>
      <c r="H61" s="15">
        <v>494</v>
      </c>
      <c r="I61" s="15">
        <v>508</v>
      </c>
      <c r="J61" s="15">
        <v>426</v>
      </c>
      <c r="K61" s="15">
        <v>461</v>
      </c>
      <c r="L61" s="15">
        <v>392</v>
      </c>
      <c r="M61" s="15">
        <v>432</v>
      </c>
      <c r="N61" s="15">
        <v>370</v>
      </c>
      <c r="O61" s="15">
        <v>336</v>
      </c>
      <c r="P61" s="15">
        <v>287</v>
      </c>
      <c r="Q61" s="15">
        <v>298</v>
      </c>
      <c r="R61" s="15">
        <v>265</v>
      </c>
      <c r="S61" s="15">
        <v>264</v>
      </c>
      <c r="T61" s="15">
        <v>229</v>
      </c>
    </row>
    <row r="62" spans="1:20" ht="27" thickTop="1" thickBot="1" x14ac:dyDescent="0.3">
      <c r="A62" s="5"/>
      <c r="B62" s="14" t="s">
        <v>61</v>
      </c>
      <c r="C62" s="15">
        <v>6850</v>
      </c>
      <c r="D62" s="15">
        <v>4736</v>
      </c>
      <c r="E62" s="15">
        <v>6640</v>
      </c>
      <c r="F62" s="15">
        <v>4743</v>
      </c>
      <c r="G62" s="15">
        <v>6158</v>
      </c>
      <c r="H62" s="15">
        <v>4335</v>
      </c>
      <c r="I62" s="15">
        <v>6258</v>
      </c>
      <c r="J62" s="15">
        <v>4431</v>
      </c>
      <c r="K62" s="15">
        <v>6304</v>
      </c>
      <c r="L62" s="15">
        <v>4378</v>
      </c>
      <c r="M62" s="15">
        <v>5945</v>
      </c>
      <c r="N62" s="15">
        <v>4274</v>
      </c>
      <c r="O62" s="15">
        <v>5447</v>
      </c>
      <c r="P62" s="15">
        <v>3919</v>
      </c>
      <c r="Q62" s="15">
        <v>5460</v>
      </c>
      <c r="R62" s="15">
        <v>3849</v>
      </c>
      <c r="S62" s="15">
        <v>6114</v>
      </c>
      <c r="T62" s="15">
        <v>4513</v>
      </c>
    </row>
    <row r="63" spans="1:20" ht="27" thickTop="1" thickBot="1" x14ac:dyDescent="0.3">
      <c r="A63" s="5"/>
      <c r="B63" s="14" t="s">
        <v>62</v>
      </c>
      <c r="C63" s="15">
        <v>5382</v>
      </c>
      <c r="D63" s="15">
        <v>2878</v>
      </c>
      <c r="E63" s="15">
        <v>4781</v>
      </c>
      <c r="F63" s="15">
        <v>2548</v>
      </c>
      <c r="G63" s="15">
        <v>4114</v>
      </c>
      <c r="H63" s="15">
        <v>2194</v>
      </c>
      <c r="I63" s="15">
        <v>3578</v>
      </c>
      <c r="J63" s="15">
        <v>1886</v>
      </c>
      <c r="K63" s="15">
        <v>3587</v>
      </c>
      <c r="L63" s="15">
        <v>1865</v>
      </c>
      <c r="M63" s="15">
        <v>3443</v>
      </c>
      <c r="N63" s="15">
        <v>1797</v>
      </c>
      <c r="O63" s="15">
        <v>3826</v>
      </c>
      <c r="P63" s="15">
        <v>1874</v>
      </c>
      <c r="Q63" s="15">
        <v>4600</v>
      </c>
      <c r="R63" s="15">
        <v>2293</v>
      </c>
      <c r="S63" s="15">
        <v>4514</v>
      </c>
      <c r="T63" s="15">
        <v>2197</v>
      </c>
    </row>
    <row r="64" spans="1:20" ht="27" thickTop="1" thickBot="1" x14ac:dyDescent="0.3">
      <c r="A64" s="5"/>
      <c r="B64" s="14" t="s">
        <v>63</v>
      </c>
      <c r="C64" s="15">
        <v>2692</v>
      </c>
      <c r="D64" s="15">
        <v>2289</v>
      </c>
      <c r="E64" s="15">
        <v>2129</v>
      </c>
      <c r="F64" s="15">
        <v>1835</v>
      </c>
      <c r="G64" s="15">
        <v>1876</v>
      </c>
      <c r="H64" s="15">
        <v>1631</v>
      </c>
      <c r="I64" s="15">
        <v>2024</v>
      </c>
      <c r="J64" s="15">
        <v>1759</v>
      </c>
      <c r="K64" s="15">
        <v>1993</v>
      </c>
      <c r="L64" s="15">
        <v>1625</v>
      </c>
      <c r="M64" s="15">
        <v>1637</v>
      </c>
      <c r="N64" s="15">
        <v>1445</v>
      </c>
      <c r="O64" s="15">
        <v>1632</v>
      </c>
      <c r="P64" s="15">
        <v>1454</v>
      </c>
      <c r="Q64" s="15">
        <v>1802</v>
      </c>
      <c r="R64" s="15">
        <v>1549</v>
      </c>
      <c r="S64" s="15">
        <v>1836</v>
      </c>
      <c r="T64" s="15">
        <v>1513</v>
      </c>
    </row>
    <row r="65" spans="1:20" ht="27" thickTop="1" thickBot="1" x14ac:dyDescent="0.3">
      <c r="A65" s="5"/>
      <c r="B65" s="14" t="s">
        <v>64</v>
      </c>
      <c r="C65" s="15">
        <v>3895</v>
      </c>
      <c r="D65" s="15">
        <v>2686</v>
      </c>
      <c r="E65" s="15">
        <v>3596</v>
      </c>
      <c r="F65" s="15">
        <v>2425</v>
      </c>
      <c r="G65" s="15">
        <v>3151</v>
      </c>
      <c r="H65" s="15">
        <v>2221</v>
      </c>
      <c r="I65" s="15">
        <v>3291</v>
      </c>
      <c r="J65" s="15">
        <v>2378</v>
      </c>
      <c r="K65" s="15">
        <v>2971</v>
      </c>
      <c r="L65" s="15">
        <v>2139</v>
      </c>
      <c r="M65" s="15">
        <v>2595</v>
      </c>
      <c r="N65" s="15">
        <v>1930</v>
      </c>
      <c r="O65" s="15">
        <v>2733</v>
      </c>
      <c r="P65" s="15">
        <v>2036</v>
      </c>
      <c r="Q65" s="15">
        <v>3265</v>
      </c>
      <c r="R65" s="15">
        <v>2433</v>
      </c>
      <c r="S65" s="15">
        <v>3054</v>
      </c>
      <c r="T65" s="15">
        <v>2189</v>
      </c>
    </row>
    <row r="66" spans="1:20" ht="27" thickTop="1" thickBot="1" x14ac:dyDescent="0.3">
      <c r="A66" s="5"/>
      <c r="B66" s="14" t="s">
        <v>65</v>
      </c>
      <c r="C66" s="15">
        <v>1388</v>
      </c>
      <c r="D66" s="15">
        <v>1044</v>
      </c>
      <c r="E66" s="15">
        <v>1403</v>
      </c>
      <c r="F66" s="15">
        <v>1060</v>
      </c>
      <c r="G66" s="15">
        <v>1433</v>
      </c>
      <c r="H66" s="15">
        <v>1116</v>
      </c>
      <c r="I66" s="15">
        <v>1123</v>
      </c>
      <c r="J66" s="15">
        <v>850</v>
      </c>
      <c r="K66" s="15">
        <v>1210</v>
      </c>
      <c r="L66" s="15">
        <v>938</v>
      </c>
      <c r="M66" s="15">
        <v>930</v>
      </c>
      <c r="N66" s="15">
        <v>722</v>
      </c>
      <c r="O66" s="15">
        <v>874</v>
      </c>
      <c r="P66" s="15">
        <v>691</v>
      </c>
      <c r="Q66" s="15">
        <v>852</v>
      </c>
      <c r="R66" s="15">
        <v>673</v>
      </c>
      <c r="S66" s="15">
        <v>564</v>
      </c>
      <c r="T66" s="15">
        <v>441</v>
      </c>
    </row>
    <row r="67" spans="1:20" ht="27" thickTop="1" thickBot="1" x14ac:dyDescent="0.3">
      <c r="A67" s="5"/>
      <c r="B67" s="14" t="s">
        <v>66</v>
      </c>
      <c r="C67" s="15">
        <v>2353</v>
      </c>
      <c r="D67" s="15">
        <v>1472</v>
      </c>
      <c r="E67" s="15">
        <v>1984</v>
      </c>
      <c r="F67" s="15">
        <v>1278</v>
      </c>
      <c r="G67" s="15">
        <v>1968</v>
      </c>
      <c r="H67" s="15">
        <v>1248</v>
      </c>
      <c r="I67" s="15">
        <v>1860</v>
      </c>
      <c r="J67" s="15">
        <v>1204</v>
      </c>
      <c r="K67" s="15">
        <v>1675</v>
      </c>
      <c r="L67" s="15">
        <v>1112</v>
      </c>
      <c r="M67" s="15">
        <v>1924</v>
      </c>
      <c r="N67" s="15">
        <v>1244</v>
      </c>
      <c r="O67" s="15">
        <v>1768</v>
      </c>
      <c r="P67" s="15">
        <v>1225</v>
      </c>
      <c r="Q67" s="15">
        <v>1975</v>
      </c>
      <c r="R67" s="15">
        <v>1369</v>
      </c>
      <c r="S67" s="15">
        <v>2058</v>
      </c>
      <c r="T67" s="15">
        <v>1399</v>
      </c>
    </row>
    <row r="68" spans="1:20" ht="27" thickTop="1" thickBot="1" x14ac:dyDescent="0.3">
      <c r="A68" s="5"/>
      <c r="B68" s="14" t="s">
        <v>67</v>
      </c>
      <c r="C68" s="15">
        <v>3189</v>
      </c>
      <c r="D68" s="15">
        <v>1649</v>
      </c>
      <c r="E68" s="15">
        <v>2961</v>
      </c>
      <c r="F68" s="15">
        <v>1622</v>
      </c>
      <c r="G68" s="15">
        <v>2570</v>
      </c>
      <c r="H68" s="15">
        <v>1456</v>
      </c>
      <c r="I68" s="15">
        <v>2353</v>
      </c>
      <c r="J68" s="15">
        <v>1369</v>
      </c>
      <c r="K68" s="15">
        <v>2289</v>
      </c>
      <c r="L68" s="15">
        <v>1351</v>
      </c>
      <c r="M68" s="15">
        <v>2055</v>
      </c>
      <c r="N68" s="15">
        <v>1289</v>
      </c>
      <c r="O68" s="15">
        <v>2197</v>
      </c>
      <c r="P68" s="15">
        <v>1357</v>
      </c>
      <c r="Q68" s="15">
        <v>2061</v>
      </c>
      <c r="R68" s="15">
        <v>1330</v>
      </c>
      <c r="S68" s="15">
        <v>2287</v>
      </c>
      <c r="T68" s="15">
        <v>1515</v>
      </c>
    </row>
    <row r="69" spans="1:20" ht="27" thickTop="1" thickBot="1" x14ac:dyDescent="0.3">
      <c r="A69" s="5"/>
      <c r="B69" s="14" t="s">
        <v>68</v>
      </c>
      <c r="C69" s="15">
        <v>8660</v>
      </c>
      <c r="D69" s="15">
        <v>3989</v>
      </c>
      <c r="E69" s="15">
        <v>8226</v>
      </c>
      <c r="F69" s="15">
        <v>3915</v>
      </c>
      <c r="G69" s="15">
        <v>6989</v>
      </c>
      <c r="H69" s="15">
        <v>3402</v>
      </c>
      <c r="I69" s="15">
        <v>5906</v>
      </c>
      <c r="J69" s="15">
        <v>2744</v>
      </c>
      <c r="K69" s="15">
        <v>5887</v>
      </c>
      <c r="L69" s="15">
        <v>2716</v>
      </c>
      <c r="M69" s="15">
        <v>5493</v>
      </c>
      <c r="N69" s="15">
        <v>2585</v>
      </c>
      <c r="O69" s="15">
        <v>5455</v>
      </c>
      <c r="P69" s="15">
        <v>2732</v>
      </c>
      <c r="Q69" s="15">
        <v>5759</v>
      </c>
      <c r="R69" s="15">
        <v>2820</v>
      </c>
      <c r="S69" s="15">
        <v>6228</v>
      </c>
      <c r="T69" s="15">
        <v>3059</v>
      </c>
    </row>
    <row r="70" spans="1:20" ht="27" thickTop="1" thickBot="1" x14ac:dyDescent="0.3">
      <c r="A70" s="5"/>
      <c r="B70" s="20" t="s">
        <v>48</v>
      </c>
      <c r="C70" s="21">
        <f t="shared" ref="C70:J70" si="3">SUM(C52:C69)</f>
        <v>75894</v>
      </c>
      <c r="D70" s="21">
        <f t="shared" si="3"/>
        <v>49716</v>
      </c>
      <c r="E70" s="21">
        <f t="shared" si="3"/>
        <v>71260</v>
      </c>
      <c r="F70" s="21">
        <f t="shared" si="3"/>
        <v>46571</v>
      </c>
      <c r="G70" s="21">
        <f t="shared" si="3"/>
        <v>65969</v>
      </c>
      <c r="H70" s="21">
        <f t="shared" si="3"/>
        <v>44298</v>
      </c>
      <c r="I70" s="21">
        <f t="shared" si="3"/>
        <v>62117</v>
      </c>
      <c r="J70" s="21">
        <f t="shared" si="3"/>
        <v>41896</v>
      </c>
      <c r="K70" s="21">
        <f>SUM(K52:K69)</f>
        <v>60703</v>
      </c>
      <c r="L70" s="21">
        <f>SUM(L52:L69)</f>
        <v>40652</v>
      </c>
      <c r="M70" s="21">
        <f>SUM(M52:M69)</f>
        <v>56154</v>
      </c>
      <c r="N70" s="21">
        <f>SUM(N52:N69)</f>
        <v>38006</v>
      </c>
      <c r="O70" s="21">
        <f>SUM(O52:O69)</f>
        <v>55419</v>
      </c>
      <c r="P70" s="21">
        <f t="shared" ref="P70:T70" si="4">SUM(P52:P69)</f>
        <v>37448</v>
      </c>
      <c r="Q70" s="21">
        <f t="shared" si="4"/>
        <v>56698</v>
      </c>
      <c r="R70" s="21">
        <f t="shared" si="4"/>
        <v>38728</v>
      </c>
      <c r="S70" s="21">
        <f t="shared" si="4"/>
        <v>58747</v>
      </c>
      <c r="T70" s="21">
        <f t="shared" si="4"/>
        <v>40082</v>
      </c>
    </row>
    <row r="71" spans="1:20" ht="26.25" thickTop="1" x14ac:dyDescent="0.45">
      <c r="A71" s="22"/>
      <c r="B71" s="18"/>
      <c r="C71" s="10"/>
      <c r="D71" s="10"/>
      <c r="E71" s="10"/>
      <c r="F71" s="10"/>
      <c r="G71" s="10"/>
      <c r="H71" s="10"/>
      <c r="I71" s="10"/>
    </row>
    <row r="72" spans="1:20" ht="23.25" thickBot="1" x14ac:dyDescent="0.3">
      <c r="A72" s="12" t="s">
        <v>69</v>
      </c>
      <c r="B72" s="111" t="s">
        <v>70</v>
      </c>
      <c r="C72" s="111"/>
      <c r="D72" s="111"/>
      <c r="E72" s="111"/>
      <c r="F72" s="111"/>
      <c r="G72" s="111"/>
      <c r="H72" s="111"/>
      <c r="I72" s="111"/>
    </row>
    <row r="73" spans="1:20" ht="27" thickTop="1" thickBot="1" x14ac:dyDescent="0.3">
      <c r="A73" s="5"/>
      <c r="B73" s="112" t="s">
        <v>11</v>
      </c>
      <c r="C73" s="106" t="s">
        <v>117</v>
      </c>
      <c r="D73" s="107"/>
      <c r="E73" s="106" t="s">
        <v>146</v>
      </c>
      <c r="F73" s="107"/>
      <c r="G73" s="106" t="s">
        <v>158</v>
      </c>
      <c r="H73" s="107"/>
      <c r="I73" s="106" t="s">
        <v>165</v>
      </c>
      <c r="J73" s="107"/>
      <c r="K73" s="106" t="s">
        <v>174</v>
      </c>
      <c r="L73" s="107"/>
      <c r="M73" s="106" t="s">
        <v>184</v>
      </c>
      <c r="N73" s="107"/>
      <c r="O73" s="106" t="s">
        <v>191</v>
      </c>
      <c r="P73" s="107"/>
      <c r="Q73" s="106" t="s">
        <v>192</v>
      </c>
      <c r="R73" s="107"/>
      <c r="S73" s="106" t="s">
        <v>199</v>
      </c>
      <c r="T73" s="107"/>
    </row>
    <row r="74" spans="1:20" ht="27" thickTop="1" thickBot="1" x14ac:dyDescent="0.3">
      <c r="A74" s="5"/>
      <c r="B74" s="112"/>
      <c r="C74" s="13" t="s">
        <v>12</v>
      </c>
      <c r="D74" s="13" t="s">
        <v>13</v>
      </c>
      <c r="E74" s="13" t="s">
        <v>12</v>
      </c>
      <c r="F74" s="13" t="s">
        <v>13</v>
      </c>
      <c r="G74" s="13" t="s">
        <v>12</v>
      </c>
      <c r="H74" s="13" t="s">
        <v>13</v>
      </c>
      <c r="I74" s="86" t="s">
        <v>12</v>
      </c>
      <c r="J74" s="86" t="s">
        <v>13</v>
      </c>
      <c r="K74" s="86" t="s">
        <v>12</v>
      </c>
      <c r="L74" s="86" t="s">
        <v>13</v>
      </c>
      <c r="M74" s="86" t="s">
        <v>12</v>
      </c>
      <c r="N74" s="86" t="s">
        <v>13</v>
      </c>
      <c r="O74" s="86" t="s">
        <v>12</v>
      </c>
      <c r="P74" s="86" t="s">
        <v>13</v>
      </c>
      <c r="Q74" s="86" t="s">
        <v>12</v>
      </c>
      <c r="R74" s="86" t="s">
        <v>13</v>
      </c>
      <c r="S74" s="86" t="s">
        <v>12</v>
      </c>
      <c r="T74" s="86" t="s">
        <v>13</v>
      </c>
    </row>
    <row r="75" spans="1:20" ht="27" thickTop="1" thickBot="1" x14ac:dyDescent="0.3">
      <c r="A75" s="5"/>
      <c r="B75" s="23" t="s">
        <v>193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>
        <v>11664</v>
      </c>
      <c r="P75" s="15">
        <v>8101</v>
      </c>
      <c r="Q75" s="15">
        <v>17616</v>
      </c>
      <c r="R75" s="15">
        <v>12038</v>
      </c>
      <c r="S75" s="15">
        <v>27785</v>
      </c>
      <c r="T75" s="15">
        <v>19821</v>
      </c>
    </row>
    <row r="76" spans="1:20" ht="27" thickTop="1" thickBot="1" x14ac:dyDescent="0.3">
      <c r="A76" s="5"/>
      <c r="B76" s="23" t="s">
        <v>71</v>
      </c>
      <c r="C76" s="15">
        <v>23441</v>
      </c>
      <c r="D76" s="15">
        <v>15863</v>
      </c>
      <c r="E76" s="15">
        <v>21948</v>
      </c>
      <c r="F76" s="15">
        <v>14777</v>
      </c>
      <c r="G76" s="15">
        <v>19768</v>
      </c>
      <c r="H76" s="15">
        <v>13716</v>
      </c>
      <c r="I76" s="15">
        <v>17385</v>
      </c>
      <c r="J76" s="15">
        <v>12251</v>
      </c>
      <c r="K76" s="15">
        <v>16420</v>
      </c>
      <c r="L76" s="15">
        <v>11430</v>
      </c>
      <c r="M76" s="15">
        <v>14598</v>
      </c>
      <c r="N76" s="15">
        <v>10438</v>
      </c>
      <c r="O76" s="15">
        <v>8270</v>
      </c>
      <c r="P76" s="15">
        <v>6071</v>
      </c>
      <c r="Q76" s="15">
        <v>5073</v>
      </c>
      <c r="R76" s="15">
        <v>3739</v>
      </c>
      <c r="S76" s="15">
        <v>318</v>
      </c>
      <c r="T76" s="15">
        <v>236</v>
      </c>
    </row>
    <row r="77" spans="1:20" ht="27" thickTop="1" thickBot="1" x14ac:dyDescent="0.3">
      <c r="A77" s="5"/>
      <c r="B77" s="23" t="s">
        <v>162</v>
      </c>
      <c r="C77" s="15">
        <v>15592</v>
      </c>
      <c r="D77" s="15">
        <v>11003</v>
      </c>
      <c r="E77" s="15">
        <v>15089</v>
      </c>
      <c r="F77" s="15">
        <v>10606</v>
      </c>
      <c r="G77" s="15">
        <v>12738</v>
      </c>
      <c r="H77" s="15">
        <v>9177</v>
      </c>
      <c r="I77" s="15">
        <v>11527</v>
      </c>
      <c r="J77" s="15">
        <v>8332</v>
      </c>
      <c r="K77" s="15">
        <v>11568</v>
      </c>
      <c r="L77" s="15">
        <v>8103</v>
      </c>
      <c r="M77" s="15">
        <v>11174</v>
      </c>
      <c r="N77" s="15">
        <v>7972</v>
      </c>
      <c r="O77" s="15">
        <v>5863</v>
      </c>
      <c r="P77" s="15">
        <v>4309</v>
      </c>
      <c r="Q77" s="15">
        <v>3045</v>
      </c>
      <c r="R77" s="15">
        <v>2280</v>
      </c>
      <c r="S77" s="15">
        <v>46</v>
      </c>
      <c r="T77" s="15">
        <v>39</v>
      </c>
    </row>
    <row r="78" spans="1:20" ht="27" thickTop="1" thickBot="1" x14ac:dyDescent="0.3">
      <c r="A78" s="5"/>
      <c r="B78" s="23" t="s">
        <v>72</v>
      </c>
      <c r="C78" s="15">
        <v>4144</v>
      </c>
      <c r="D78" s="15">
        <v>2035</v>
      </c>
      <c r="E78" s="15">
        <v>4027</v>
      </c>
      <c r="F78" s="15">
        <v>2047</v>
      </c>
      <c r="G78" s="15">
        <v>3244</v>
      </c>
      <c r="H78" s="15">
        <v>1638</v>
      </c>
      <c r="I78" s="15">
        <v>3115</v>
      </c>
      <c r="J78" s="15">
        <v>1589</v>
      </c>
      <c r="K78" s="15">
        <f>2250+958</f>
        <v>3208</v>
      </c>
      <c r="L78" s="15">
        <f>1069+500</f>
        <v>1569</v>
      </c>
      <c r="M78" s="85">
        <v>3130</v>
      </c>
      <c r="N78" s="15">
        <v>1538</v>
      </c>
      <c r="O78" s="85">
        <v>3627</v>
      </c>
      <c r="P78" s="15">
        <v>2055</v>
      </c>
      <c r="Q78" s="85">
        <v>3907</v>
      </c>
      <c r="R78" s="15">
        <v>2190</v>
      </c>
      <c r="S78" s="15">
        <v>3881</v>
      </c>
      <c r="T78" s="15">
        <v>2112</v>
      </c>
    </row>
    <row r="79" spans="1:20" ht="27" thickTop="1" thickBot="1" x14ac:dyDescent="0.3">
      <c r="A79" s="5"/>
      <c r="B79" s="23" t="s">
        <v>190</v>
      </c>
      <c r="C79" s="15">
        <v>6530</v>
      </c>
      <c r="D79" s="15">
        <v>3594</v>
      </c>
      <c r="E79" s="15">
        <v>5716</v>
      </c>
      <c r="F79" s="15">
        <v>3197</v>
      </c>
      <c r="G79" s="15">
        <v>4998</v>
      </c>
      <c r="H79" s="15">
        <v>2866</v>
      </c>
      <c r="I79" s="15">
        <v>4264</v>
      </c>
      <c r="J79" s="15">
        <v>2322</v>
      </c>
      <c r="K79" s="15">
        <v>4149</v>
      </c>
      <c r="L79" s="15">
        <v>2334</v>
      </c>
      <c r="M79" s="85">
        <v>3886</v>
      </c>
      <c r="N79" s="15">
        <v>2202</v>
      </c>
      <c r="O79" s="85">
        <v>3819</v>
      </c>
      <c r="P79" s="15">
        <v>2135</v>
      </c>
      <c r="Q79" s="85">
        <v>3926</v>
      </c>
      <c r="R79" s="15">
        <v>2196</v>
      </c>
      <c r="S79" s="15">
        <v>4048</v>
      </c>
      <c r="T79" s="15">
        <v>2243</v>
      </c>
    </row>
    <row r="80" spans="1:20" ht="27" thickTop="1" thickBot="1" x14ac:dyDescent="0.3">
      <c r="A80" s="5"/>
      <c r="B80" s="23" t="s">
        <v>73</v>
      </c>
      <c r="C80" s="15">
        <v>2365</v>
      </c>
      <c r="D80" s="15">
        <v>1276</v>
      </c>
      <c r="E80" s="15">
        <v>2211</v>
      </c>
      <c r="F80" s="15">
        <v>1254</v>
      </c>
      <c r="G80" s="15">
        <v>1958</v>
      </c>
      <c r="H80" s="15">
        <v>1134</v>
      </c>
      <c r="I80" s="15">
        <v>1914</v>
      </c>
      <c r="J80" s="15">
        <v>1135</v>
      </c>
      <c r="K80" s="15">
        <v>1868</v>
      </c>
      <c r="L80" s="15">
        <v>1117</v>
      </c>
      <c r="M80" s="15">
        <v>1659</v>
      </c>
      <c r="N80" s="15">
        <v>1075</v>
      </c>
      <c r="O80" s="15">
        <v>1762</v>
      </c>
      <c r="P80" s="15">
        <v>1107</v>
      </c>
      <c r="Q80" s="15">
        <v>1519</v>
      </c>
      <c r="R80" s="15">
        <v>997</v>
      </c>
      <c r="S80" s="15">
        <v>1763</v>
      </c>
      <c r="T80" s="15">
        <v>1198</v>
      </c>
    </row>
    <row r="81" spans="1:20" ht="27" thickTop="1" thickBot="1" x14ac:dyDescent="0.3">
      <c r="A81" s="5"/>
      <c r="B81" s="23" t="s">
        <v>74</v>
      </c>
      <c r="C81" s="15">
        <v>3515</v>
      </c>
      <c r="D81" s="15">
        <v>2464</v>
      </c>
      <c r="E81" s="15">
        <v>3561</v>
      </c>
      <c r="F81" s="15">
        <v>2515</v>
      </c>
      <c r="G81" s="15">
        <v>3565</v>
      </c>
      <c r="H81" s="15">
        <v>2559</v>
      </c>
      <c r="I81" s="15">
        <v>3217</v>
      </c>
      <c r="J81" s="15">
        <v>2293</v>
      </c>
      <c r="K81" s="15">
        <v>3012</v>
      </c>
      <c r="L81" s="15">
        <v>2175</v>
      </c>
      <c r="M81" s="15">
        <v>3037</v>
      </c>
      <c r="N81" s="15">
        <v>2195</v>
      </c>
      <c r="O81" s="15">
        <v>2807</v>
      </c>
      <c r="P81" s="15">
        <v>2029</v>
      </c>
      <c r="Q81" s="15">
        <v>2826</v>
      </c>
      <c r="R81" s="15">
        <v>2041</v>
      </c>
      <c r="S81" s="15">
        <v>2729</v>
      </c>
      <c r="T81" s="15">
        <v>1969</v>
      </c>
    </row>
    <row r="82" spans="1:20" ht="27" thickTop="1" thickBot="1" x14ac:dyDescent="0.3">
      <c r="A82" s="5"/>
      <c r="B82" s="23" t="s">
        <v>75</v>
      </c>
      <c r="C82" s="15">
        <v>8663</v>
      </c>
      <c r="D82" s="15">
        <v>5755</v>
      </c>
      <c r="E82" s="15">
        <v>7502</v>
      </c>
      <c r="F82" s="15">
        <v>5033</v>
      </c>
      <c r="G82" s="15">
        <v>8139</v>
      </c>
      <c r="H82" s="15">
        <v>5650</v>
      </c>
      <c r="I82" s="15">
        <v>7632</v>
      </c>
      <c r="J82" s="15">
        <v>5320</v>
      </c>
      <c r="K82" s="15">
        <v>7047</v>
      </c>
      <c r="L82" s="15">
        <v>4988</v>
      </c>
      <c r="M82" s="15">
        <v>6155</v>
      </c>
      <c r="N82" s="15">
        <v>4357</v>
      </c>
      <c r="O82" s="15">
        <v>6090</v>
      </c>
      <c r="P82" s="15">
        <v>4250</v>
      </c>
      <c r="Q82" s="15">
        <v>6330</v>
      </c>
      <c r="R82" s="15">
        <v>4530</v>
      </c>
      <c r="S82" s="15">
        <v>6277</v>
      </c>
      <c r="T82" s="15">
        <v>4469</v>
      </c>
    </row>
    <row r="83" spans="1:20" ht="27" thickTop="1" thickBot="1" x14ac:dyDescent="0.3">
      <c r="A83" s="5"/>
      <c r="B83" s="23" t="s">
        <v>76</v>
      </c>
      <c r="C83" s="15">
        <v>5081</v>
      </c>
      <c r="D83" s="15">
        <v>3430</v>
      </c>
      <c r="E83" s="15">
        <v>4759</v>
      </c>
      <c r="F83" s="15">
        <v>3016</v>
      </c>
      <c r="G83" s="15">
        <v>4951</v>
      </c>
      <c r="H83" s="15">
        <v>3236</v>
      </c>
      <c r="I83" s="15">
        <v>4919</v>
      </c>
      <c r="J83" s="15">
        <v>3345</v>
      </c>
      <c r="K83" s="15">
        <v>5343</v>
      </c>
      <c r="L83" s="15">
        <v>3679</v>
      </c>
      <c r="M83" s="15">
        <v>4696</v>
      </c>
      <c r="N83" s="15">
        <v>3178</v>
      </c>
      <c r="O83" s="15">
        <v>5235</v>
      </c>
      <c r="P83" s="15">
        <v>3413</v>
      </c>
      <c r="Q83" s="15">
        <v>6139</v>
      </c>
      <c r="R83" s="15">
        <v>4297</v>
      </c>
      <c r="S83" s="15">
        <v>6038</v>
      </c>
      <c r="T83" s="15">
        <v>4362</v>
      </c>
    </row>
    <row r="84" spans="1:20" ht="27" thickTop="1" thickBot="1" x14ac:dyDescent="0.3">
      <c r="A84" s="5"/>
      <c r="B84" s="23" t="s">
        <v>118</v>
      </c>
      <c r="C84" s="15">
        <v>214</v>
      </c>
      <c r="D84" s="15">
        <v>114</v>
      </c>
      <c r="E84" s="15">
        <v>155</v>
      </c>
      <c r="F84" s="15">
        <v>89</v>
      </c>
      <c r="G84" s="15">
        <v>192</v>
      </c>
      <c r="H84" s="15">
        <v>122</v>
      </c>
      <c r="I84" s="15">
        <v>184</v>
      </c>
      <c r="J84" s="15">
        <v>117</v>
      </c>
      <c r="K84" s="15">
        <v>235</v>
      </c>
      <c r="L84" s="15">
        <v>144</v>
      </c>
      <c r="M84" s="15">
        <v>208</v>
      </c>
      <c r="N84" s="15">
        <v>122</v>
      </c>
      <c r="O84" s="15">
        <v>166</v>
      </c>
      <c r="P84" s="15">
        <v>109</v>
      </c>
      <c r="Q84" s="15">
        <v>156</v>
      </c>
      <c r="R84" s="15">
        <v>110</v>
      </c>
      <c r="S84" s="15">
        <v>177</v>
      </c>
      <c r="T84" s="15">
        <v>133</v>
      </c>
    </row>
    <row r="85" spans="1:20" ht="27" thickTop="1" thickBot="1" x14ac:dyDescent="0.3">
      <c r="A85" s="5"/>
      <c r="B85" s="23" t="s">
        <v>77</v>
      </c>
      <c r="C85" s="15">
        <v>4868</v>
      </c>
      <c r="D85" s="15">
        <v>3139</v>
      </c>
      <c r="E85" s="15">
        <v>4650</v>
      </c>
      <c r="F85" s="15">
        <v>2866</v>
      </c>
      <c r="G85" s="15">
        <v>4611</v>
      </c>
      <c r="H85" s="15">
        <v>2957</v>
      </c>
      <c r="I85" s="15">
        <v>5791</v>
      </c>
      <c r="J85" s="15">
        <v>3655</v>
      </c>
      <c r="K85" s="15">
        <v>5700</v>
      </c>
      <c r="L85" s="15">
        <v>3568</v>
      </c>
      <c r="M85" s="15">
        <v>5664</v>
      </c>
      <c r="N85" s="15">
        <v>3546</v>
      </c>
      <c r="O85" s="15">
        <v>4684</v>
      </c>
      <c r="P85" s="15">
        <v>2873</v>
      </c>
      <c r="Q85" s="15">
        <v>4495</v>
      </c>
      <c r="R85" s="15">
        <v>3133</v>
      </c>
      <c r="S85" s="15">
        <v>4158</v>
      </c>
      <c r="T85" s="15">
        <v>2317</v>
      </c>
    </row>
    <row r="86" spans="1:20" ht="27" thickTop="1" thickBot="1" x14ac:dyDescent="0.3">
      <c r="A86" s="5"/>
      <c r="B86" s="23" t="s">
        <v>78</v>
      </c>
      <c r="C86" s="15">
        <v>1481</v>
      </c>
      <c r="D86" s="15">
        <v>1043</v>
      </c>
      <c r="E86" s="15">
        <v>1642</v>
      </c>
      <c r="F86" s="15">
        <v>1171</v>
      </c>
      <c r="G86" s="15">
        <v>1805</v>
      </c>
      <c r="H86" s="15">
        <v>1243</v>
      </c>
      <c r="I86" s="15">
        <v>2169</v>
      </c>
      <c r="J86" s="15">
        <v>1537</v>
      </c>
      <c r="K86" s="15">
        <v>2153</v>
      </c>
      <c r="L86" s="15">
        <v>1545</v>
      </c>
      <c r="M86" s="15">
        <v>1947</v>
      </c>
      <c r="N86" s="15">
        <v>1383</v>
      </c>
      <c r="O86" s="15">
        <v>1432</v>
      </c>
      <c r="P86" s="15">
        <v>996</v>
      </c>
      <c r="Q86" s="15">
        <v>1666</v>
      </c>
      <c r="R86" s="15">
        <v>1177</v>
      </c>
      <c r="S86" s="15">
        <v>1527</v>
      </c>
      <c r="T86" s="15">
        <v>1183</v>
      </c>
    </row>
    <row r="87" spans="1:20" ht="27" thickTop="1" thickBot="1" x14ac:dyDescent="0.3">
      <c r="A87" s="5"/>
      <c r="B87" s="20" t="s">
        <v>48</v>
      </c>
      <c r="C87" s="21">
        <f>SUM(C75:C86)</f>
        <v>75894</v>
      </c>
      <c r="D87" s="21">
        <f>SUM(D75:D86)</f>
        <v>49716</v>
      </c>
      <c r="E87" s="21">
        <f>SUM(E75:E86)</f>
        <v>71260</v>
      </c>
      <c r="F87" s="21">
        <f>SUM(F75:F86)</f>
        <v>46571</v>
      </c>
      <c r="G87" s="21">
        <f>SUM(G75:G86)</f>
        <v>65969</v>
      </c>
      <c r="H87" s="21">
        <f>SUM(H75:H86)</f>
        <v>44298</v>
      </c>
      <c r="I87" s="21">
        <f>SUM(I75:I86)</f>
        <v>62117</v>
      </c>
      <c r="J87" s="21">
        <f>SUM(J75:J86)</f>
        <v>41896</v>
      </c>
      <c r="K87" s="21">
        <f>SUM(K75:K86)</f>
        <v>60703</v>
      </c>
      <c r="L87" s="21">
        <f>SUM(L75:L86)</f>
        <v>40652</v>
      </c>
      <c r="M87" s="21">
        <f>SUM(M75:M86)</f>
        <v>56154</v>
      </c>
      <c r="N87" s="21">
        <f>SUM(N75:N86)</f>
        <v>38006</v>
      </c>
      <c r="O87" s="21">
        <f>SUM(O75:O86)</f>
        <v>55419</v>
      </c>
      <c r="P87" s="21">
        <f>SUM(P75:P86)</f>
        <v>37448</v>
      </c>
      <c r="Q87" s="21">
        <f>SUM(Q75:Q86)</f>
        <v>56698</v>
      </c>
      <c r="R87" s="21">
        <f>SUM(R75:R86)</f>
        <v>38728</v>
      </c>
      <c r="S87" s="94">
        <f>SUM(S75:S86)</f>
        <v>58747</v>
      </c>
      <c r="T87" s="94">
        <f>SUM(T75:T86)</f>
        <v>40082</v>
      </c>
    </row>
    <row r="88" spans="1:20" ht="26.25" thickTop="1" x14ac:dyDescent="0.45">
      <c r="A88" s="5"/>
      <c r="B88" s="24" t="s">
        <v>143</v>
      </c>
      <c r="C88" s="10"/>
      <c r="D88" s="10"/>
      <c r="E88" s="10"/>
      <c r="F88" s="10"/>
      <c r="G88" s="10"/>
      <c r="H88" s="10"/>
      <c r="I88" s="10"/>
    </row>
    <row r="89" spans="1:20" ht="23.25" thickBot="1" x14ac:dyDescent="0.3">
      <c r="A89" s="12" t="s">
        <v>79</v>
      </c>
      <c r="B89" s="111" t="s">
        <v>80</v>
      </c>
      <c r="C89" s="111"/>
      <c r="D89" s="111"/>
      <c r="E89" s="111"/>
      <c r="F89" s="111"/>
      <c r="G89" s="111"/>
      <c r="H89" s="111"/>
      <c r="I89" s="111"/>
    </row>
    <row r="90" spans="1:20" ht="27" thickTop="1" thickBot="1" x14ac:dyDescent="0.3">
      <c r="A90" s="5"/>
      <c r="B90" s="112" t="s">
        <v>11</v>
      </c>
      <c r="C90" s="99">
        <v>2013</v>
      </c>
      <c r="D90" s="100"/>
      <c r="E90" s="99">
        <v>2014</v>
      </c>
      <c r="F90" s="100"/>
      <c r="G90" s="99">
        <v>2015</v>
      </c>
      <c r="H90" s="100"/>
      <c r="I90" s="99">
        <v>2016</v>
      </c>
      <c r="J90" s="100"/>
      <c r="K90" s="99">
        <v>2017</v>
      </c>
      <c r="L90" s="100"/>
      <c r="M90" s="99">
        <v>2018</v>
      </c>
      <c r="N90" s="100"/>
      <c r="O90" s="99">
        <v>2019</v>
      </c>
      <c r="P90" s="100"/>
      <c r="Q90" s="99">
        <v>2020</v>
      </c>
      <c r="R90" s="100"/>
      <c r="S90" s="99">
        <v>2021</v>
      </c>
      <c r="T90" s="100"/>
    </row>
    <row r="91" spans="1:20" ht="27" thickTop="1" thickBot="1" x14ac:dyDescent="0.3">
      <c r="A91" s="5"/>
      <c r="B91" s="112"/>
      <c r="C91" s="13" t="s">
        <v>81</v>
      </c>
      <c r="D91" s="13" t="s">
        <v>13</v>
      </c>
      <c r="E91" s="13" t="s">
        <v>81</v>
      </c>
      <c r="F91" s="25" t="s">
        <v>13</v>
      </c>
      <c r="G91" s="13" t="s">
        <v>81</v>
      </c>
      <c r="H91" s="13" t="s">
        <v>13</v>
      </c>
      <c r="I91" s="13" t="s">
        <v>81</v>
      </c>
      <c r="J91" s="86" t="s">
        <v>13</v>
      </c>
      <c r="K91" s="13" t="s">
        <v>81</v>
      </c>
      <c r="L91" s="86" t="s">
        <v>13</v>
      </c>
      <c r="M91" s="13" t="s">
        <v>81</v>
      </c>
      <c r="N91" s="86" t="s">
        <v>13</v>
      </c>
      <c r="O91" s="13" t="s">
        <v>81</v>
      </c>
      <c r="P91" s="86" t="s">
        <v>13</v>
      </c>
      <c r="Q91" s="13" t="s">
        <v>81</v>
      </c>
      <c r="R91" s="86" t="s">
        <v>13</v>
      </c>
      <c r="S91" s="13" t="s">
        <v>81</v>
      </c>
      <c r="T91" s="86" t="s">
        <v>13</v>
      </c>
    </row>
    <row r="92" spans="1:20" ht="27" thickTop="1" thickBot="1" x14ac:dyDescent="0.3">
      <c r="A92" s="5"/>
      <c r="B92" s="23" t="s">
        <v>147</v>
      </c>
      <c r="C92" s="15">
        <v>167</v>
      </c>
      <c r="D92" s="15">
        <v>77</v>
      </c>
      <c r="E92" s="15">
        <v>68</v>
      </c>
      <c r="F92" s="26">
        <v>30</v>
      </c>
      <c r="G92" s="26">
        <v>132</v>
      </c>
      <c r="H92" s="26">
        <v>55</v>
      </c>
      <c r="I92" s="26">
        <v>177</v>
      </c>
      <c r="J92" s="26">
        <v>79</v>
      </c>
      <c r="K92" s="26">
        <v>87</v>
      </c>
      <c r="L92" s="26">
        <v>33</v>
      </c>
      <c r="M92" s="26">
        <v>332</v>
      </c>
      <c r="N92" s="26">
        <v>138</v>
      </c>
      <c r="O92" s="26">
        <v>111</v>
      </c>
      <c r="P92" s="26">
        <v>47</v>
      </c>
      <c r="Q92" s="26">
        <v>85</v>
      </c>
      <c r="R92" s="26">
        <v>48</v>
      </c>
      <c r="S92" s="26">
        <v>328</v>
      </c>
      <c r="T92" s="26">
        <v>167</v>
      </c>
    </row>
    <row r="93" spans="1:20" ht="27" thickTop="1" thickBot="1" x14ac:dyDescent="0.3">
      <c r="A93" s="5"/>
      <c r="B93" s="23" t="s">
        <v>14</v>
      </c>
      <c r="C93" s="15">
        <v>49</v>
      </c>
      <c r="D93" s="15">
        <v>13</v>
      </c>
      <c r="E93" s="15">
        <v>46</v>
      </c>
      <c r="F93" s="26">
        <v>9</v>
      </c>
      <c r="G93" s="26">
        <v>43</v>
      </c>
      <c r="H93" s="26">
        <v>13</v>
      </c>
      <c r="I93" s="26">
        <v>41</v>
      </c>
      <c r="J93" s="26">
        <v>16</v>
      </c>
      <c r="K93" s="26">
        <v>42</v>
      </c>
      <c r="L93" s="26">
        <v>18</v>
      </c>
      <c r="M93" s="26">
        <v>54</v>
      </c>
      <c r="N93" s="26">
        <v>17</v>
      </c>
      <c r="O93" s="26">
        <v>51</v>
      </c>
      <c r="P93" s="26">
        <v>21</v>
      </c>
      <c r="Q93" s="26">
        <v>42</v>
      </c>
      <c r="R93" s="26">
        <v>15</v>
      </c>
      <c r="S93" s="26">
        <v>92</v>
      </c>
      <c r="T93" s="26">
        <v>39</v>
      </c>
    </row>
    <row r="94" spans="1:20" ht="27" thickTop="1" thickBot="1" x14ac:dyDescent="0.3">
      <c r="A94" s="5"/>
      <c r="B94" s="23" t="s">
        <v>15</v>
      </c>
      <c r="C94" s="15">
        <v>971</v>
      </c>
      <c r="D94" s="15">
        <v>867</v>
      </c>
      <c r="E94" s="15">
        <v>434</v>
      </c>
      <c r="F94" s="26">
        <v>379</v>
      </c>
      <c r="G94" s="26">
        <v>274</v>
      </c>
      <c r="H94" s="26">
        <v>233</v>
      </c>
      <c r="I94" s="26">
        <v>280</v>
      </c>
      <c r="J94" s="26">
        <v>244</v>
      </c>
      <c r="K94" s="26">
        <v>293</v>
      </c>
      <c r="L94" s="26">
        <v>266</v>
      </c>
      <c r="M94" s="26">
        <v>314</v>
      </c>
      <c r="N94" s="26">
        <v>289</v>
      </c>
      <c r="O94" s="26">
        <v>353</v>
      </c>
      <c r="P94" s="26">
        <v>324</v>
      </c>
      <c r="Q94" s="26">
        <v>273</v>
      </c>
      <c r="R94" s="26">
        <v>257</v>
      </c>
      <c r="S94" s="26">
        <v>334</v>
      </c>
      <c r="T94" s="26">
        <v>307</v>
      </c>
    </row>
    <row r="95" spans="1:20" ht="27" thickTop="1" thickBot="1" x14ac:dyDescent="0.3">
      <c r="A95" s="5"/>
      <c r="B95" s="23" t="s">
        <v>16</v>
      </c>
      <c r="C95" s="15">
        <v>16</v>
      </c>
      <c r="D95" s="15">
        <v>7</v>
      </c>
      <c r="E95" s="15">
        <v>41</v>
      </c>
      <c r="F95" s="26">
        <v>23</v>
      </c>
      <c r="G95" s="26">
        <v>41</v>
      </c>
      <c r="H95" s="26">
        <v>20</v>
      </c>
      <c r="I95" s="26">
        <v>34</v>
      </c>
      <c r="J95" s="26">
        <v>21</v>
      </c>
      <c r="K95" s="26"/>
      <c r="L95" s="26"/>
      <c r="M95" s="26">
        <v>52</v>
      </c>
      <c r="N95" s="26">
        <v>28</v>
      </c>
      <c r="O95" s="26">
        <v>69</v>
      </c>
      <c r="P95" s="26">
        <v>31</v>
      </c>
      <c r="Q95" s="26">
        <v>63</v>
      </c>
      <c r="R95" s="26">
        <v>35</v>
      </c>
      <c r="S95" s="26">
        <v>17</v>
      </c>
      <c r="T95" s="26">
        <v>11</v>
      </c>
    </row>
    <row r="96" spans="1:20" ht="27" thickTop="1" thickBot="1" x14ac:dyDescent="0.3">
      <c r="A96" s="5"/>
      <c r="B96" s="23" t="s">
        <v>17</v>
      </c>
      <c r="C96" s="15">
        <v>171</v>
      </c>
      <c r="D96" s="15">
        <v>132</v>
      </c>
      <c r="E96" s="15">
        <v>169</v>
      </c>
      <c r="F96" s="26">
        <v>129</v>
      </c>
      <c r="G96" s="26">
        <v>161</v>
      </c>
      <c r="H96" s="26">
        <v>136</v>
      </c>
      <c r="I96" s="26">
        <v>165</v>
      </c>
      <c r="J96" s="26">
        <v>142</v>
      </c>
      <c r="K96" s="26">
        <v>112</v>
      </c>
      <c r="L96" s="26">
        <v>93</v>
      </c>
      <c r="M96" s="26">
        <v>120</v>
      </c>
      <c r="N96" s="26">
        <v>108</v>
      </c>
      <c r="O96" s="26">
        <v>97</v>
      </c>
      <c r="P96" s="26">
        <v>83</v>
      </c>
      <c r="Q96" s="26">
        <v>92</v>
      </c>
      <c r="R96" s="26">
        <v>80</v>
      </c>
      <c r="S96" s="26">
        <v>56</v>
      </c>
      <c r="T96" s="26">
        <v>44</v>
      </c>
    </row>
    <row r="97" spans="1:20" ht="27" thickTop="1" thickBot="1" x14ac:dyDescent="0.3">
      <c r="A97" s="5"/>
      <c r="B97" s="23" t="s">
        <v>18</v>
      </c>
      <c r="C97" s="15">
        <v>785</v>
      </c>
      <c r="D97" s="15">
        <v>554</v>
      </c>
      <c r="E97" s="15">
        <v>885</v>
      </c>
      <c r="F97" s="26">
        <v>638</v>
      </c>
      <c r="G97" s="26">
        <v>810</v>
      </c>
      <c r="H97" s="26">
        <v>576</v>
      </c>
      <c r="I97" s="26">
        <v>717</v>
      </c>
      <c r="J97" s="26">
        <v>516</v>
      </c>
      <c r="K97" s="26">
        <v>718</v>
      </c>
      <c r="L97" s="26">
        <v>506</v>
      </c>
      <c r="M97" s="26">
        <v>541</v>
      </c>
      <c r="N97" s="26">
        <v>386</v>
      </c>
      <c r="O97" s="26">
        <v>283</v>
      </c>
      <c r="P97" s="26">
        <v>215</v>
      </c>
      <c r="Q97" s="26">
        <v>453</v>
      </c>
      <c r="R97" s="26">
        <v>331</v>
      </c>
      <c r="S97" s="26">
        <v>399</v>
      </c>
      <c r="T97" s="26">
        <v>282</v>
      </c>
    </row>
    <row r="98" spans="1:20" ht="27" thickTop="1" thickBot="1" x14ac:dyDescent="0.3">
      <c r="A98" s="5"/>
      <c r="B98" s="23" t="s">
        <v>168</v>
      </c>
      <c r="C98" s="15">
        <v>828</v>
      </c>
      <c r="D98" s="15">
        <v>353</v>
      </c>
      <c r="E98" s="15">
        <v>748</v>
      </c>
      <c r="F98" s="26">
        <v>325</v>
      </c>
      <c r="G98" s="26">
        <v>523</v>
      </c>
      <c r="H98" s="26">
        <v>251</v>
      </c>
      <c r="I98" s="26">
        <v>599</v>
      </c>
      <c r="J98" s="26">
        <v>332</v>
      </c>
      <c r="K98" s="26">
        <v>429</v>
      </c>
      <c r="L98" s="26">
        <v>218</v>
      </c>
      <c r="M98" s="26">
        <v>195</v>
      </c>
      <c r="N98" s="26">
        <v>103</v>
      </c>
      <c r="O98" s="26">
        <v>342</v>
      </c>
      <c r="P98" s="26">
        <v>163</v>
      </c>
      <c r="Q98" s="26">
        <v>210</v>
      </c>
      <c r="R98" s="26">
        <v>115</v>
      </c>
      <c r="S98" s="26">
        <v>259</v>
      </c>
      <c r="T98" s="26">
        <v>135</v>
      </c>
    </row>
    <row r="99" spans="1:20" ht="27" thickTop="1" thickBot="1" x14ac:dyDescent="0.3">
      <c r="A99" s="5"/>
      <c r="B99" s="23" t="s">
        <v>19</v>
      </c>
      <c r="C99" s="15">
        <v>765</v>
      </c>
      <c r="D99" s="15">
        <v>331</v>
      </c>
      <c r="E99" s="15">
        <v>658</v>
      </c>
      <c r="F99" s="26">
        <v>294</v>
      </c>
      <c r="G99" s="26">
        <v>674</v>
      </c>
      <c r="H99" s="26">
        <v>287</v>
      </c>
      <c r="I99" s="26">
        <v>653</v>
      </c>
      <c r="J99" s="26">
        <v>331</v>
      </c>
      <c r="K99" s="26">
        <v>512</v>
      </c>
      <c r="L99" s="26">
        <v>255</v>
      </c>
      <c r="M99" s="26">
        <v>543</v>
      </c>
      <c r="N99" s="26">
        <v>280</v>
      </c>
      <c r="O99" s="26">
        <v>566</v>
      </c>
      <c r="P99" s="26">
        <v>300</v>
      </c>
      <c r="Q99" s="26">
        <v>478</v>
      </c>
      <c r="R99" s="26">
        <v>238</v>
      </c>
      <c r="S99" s="26">
        <v>425</v>
      </c>
      <c r="T99" s="26">
        <v>228</v>
      </c>
    </row>
    <row r="100" spans="1:20" ht="27" thickTop="1" thickBot="1" x14ac:dyDescent="0.3">
      <c r="A100" s="5"/>
      <c r="B100" s="23" t="s">
        <v>20</v>
      </c>
      <c r="C100" s="15">
        <v>323</v>
      </c>
      <c r="D100" s="15">
        <v>180</v>
      </c>
      <c r="E100" s="15">
        <v>284</v>
      </c>
      <c r="F100" s="26">
        <v>155</v>
      </c>
      <c r="G100" s="26">
        <v>309</v>
      </c>
      <c r="H100" s="26">
        <v>140</v>
      </c>
      <c r="I100" s="26">
        <v>340</v>
      </c>
      <c r="J100" s="26">
        <v>203</v>
      </c>
      <c r="K100" s="26">
        <v>301</v>
      </c>
      <c r="L100" s="26">
        <v>185</v>
      </c>
      <c r="M100" s="26">
        <v>266</v>
      </c>
      <c r="N100" s="26">
        <v>161</v>
      </c>
      <c r="O100" s="26">
        <v>180</v>
      </c>
      <c r="P100" s="26">
        <v>114</v>
      </c>
      <c r="Q100" s="26">
        <v>219</v>
      </c>
      <c r="R100" s="26">
        <v>129</v>
      </c>
      <c r="S100" s="26">
        <v>170</v>
      </c>
      <c r="T100" s="26">
        <v>101</v>
      </c>
    </row>
    <row r="101" spans="1:20" ht="27" thickTop="1" thickBot="1" x14ac:dyDescent="0.3">
      <c r="A101" s="5"/>
      <c r="B101" s="23" t="s">
        <v>22</v>
      </c>
      <c r="C101" s="15">
        <v>22</v>
      </c>
      <c r="D101" s="15">
        <v>5</v>
      </c>
      <c r="E101" s="15">
        <v>19</v>
      </c>
      <c r="F101" s="26">
        <v>4</v>
      </c>
      <c r="G101" s="26">
        <v>10</v>
      </c>
      <c r="H101" s="26">
        <v>1</v>
      </c>
      <c r="I101" s="26">
        <v>15</v>
      </c>
      <c r="J101" s="26">
        <v>8</v>
      </c>
      <c r="K101" s="26">
        <v>51</v>
      </c>
      <c r="L101" s="26">
        <v>22</v>
      </c>
      <c r="M101" s="26">
        <v>55</v>
      </c>
      <c r="N101" s="26">
        <v>19</v>
      </c>
      <c r="O101" s="26">
        <v>10</v>
      </c>
      <c r="P101" s="26">
        <v>6</v>
      </c>
      <c r="Q101" s="26">
        <v>23</v>
      </c>
      <c r="R101" s="26">
        <v>9</v>
      </c>
      <c r="S101" s="26">
        <v>9</v>
      </c>
      <c r="T101" s="26">
        <v>3</v>
      </c>
    </row>
    <row r="102" spans="1:20" ht="27" thickTop="1" thickBot="1" x14ac:dyDescent="0.3">
      <c r="A102" s="5"/>
      <c r="B102" s="23" t="s">
        <v>25</v>
      </c>
      <c r="C102" s="15">
        <v>326</v>
      </c>
      <c r="D102" s="15">
        <v>180</v>
      </c>
      <c r="E102" s="15">
        <v>383</v>
      </c>
      <c r="F102" s="26">
        <v>219</v>
      </c>
      <c r="G102" s="26">
        <v>521</v>
      </c>
      <c r="H102" s="26">
        <v>266</v>
      </c>
      <c r="I102" s="26">
        <v>542</v>
      </c>
      <c r="J102" s="26">
        <v>328</v>
      </c>
      <c r="K102" s="26">
        <v>540</v>
      </c>
      <c r="L102" s="26">
        <v>314</v>
      </c>
      <c r="M102" s="26">
        <v>328</v>
      </c>
      <c r="N102" s="26">
        <v>188</v>
      </c>
      <c r="O102" s="26">
        <v>376</v>
      </c>
      <c r="P102" s="26">
        <v>206</v>
      </c>
      <c r="Q102" s="26">
        <v>333</v>
      </c>
      <c r="R102" s="26">
        <v>206</v>
      </c>
      <c r="S102" s="26">
        <v>66</v>
      </c>
      <c r="T102" s="26">
        <v>28</v>
      </c>
    </row>
    <row r="103" spans="1:20" ht="27" thickTop="1" thickBot="1" x14ac:dyDescent="0.3">
      <c r="A103" s="5"/>
      <c r="B103" s="23" t="s">
        <v>26</v>
      </c>
      <c r="C103" s="15">
        <v>429</v>
      </c>
      <c r="D103" s="15">
        <v>394</v>
      </c>
      <c r="E103" s="15">
        <v>139</v>
      </c>
      <c r="F103" s="26">
        <v>124</v>
      </c>
      <c r="G103" s="26">
        <v>146</v>
      </c>
      <c r="H103" s="26">
        <v>111</v>
      </c>
      <c r="I103" s="26">
        <v>130</v>
      </c>
      <c r="J103" s="26">
        <v>114</v>
      </c>
      <c r="K103" s="26">
        <v>152</v>
      </c>
      <c r="L103" s="26">
        <v>136</v>
      </c>
      <c r="M103" s="26">
        <v>158</v>
      </c>
      <c r="N103" s="26">
        <v>136</v>
      </c>
      <c r="O103" s="26">
        <v>114</v>
      </c>
      <c r="P103" s="26">
        <v>99</v>
      </c>
      <c r="Q103" s="26">
        <v>158</v>
      </c>
      <c r="R103" s="26">
        <v>142</v>
      </c>
      <c r="S103" s="26">
        <v>146</v>
      </c>
      <c r="T103" s="26">
        <v>130</v>
      </c>
    </row>
    <row r="104" spans="1:20" ht="27" thickTop="1" thickBot="1" x14ac:dyDescent="0.3">
      <c r="A104" s="5"/>
      <c r="B104" s="23" t="s">
        <v>27</v>
      </c>
      <c r="C104" s="15">
        <v>240</v>
      </c>
      <c r="D104" s="15">
        <v>166</v>
      </c>
      <c r="E104" s="15">
        <v>230</v>
      </c>
      <c r="F104" s="26">
        <v>140</v>
      </c>
      <c r="G104" s="26">
        <v>128</v>
      </c>
      <c r="H104" s="26">
        <v>59</v>
      </c>
      <c r="I104" s="26">
        <v>134</v>
      </c>
      <c r="J104" s="26">
        <v>62</v>
      </c>
      <c r="K104" s="26">
        <v>140</v>
      </c>
      <c r="L104" s="26">
        <v>81</v>
      </c>
      <c r="M104" s="26">
        <v>120</v>
      </c>
      <c r="N104" s="26">
        <v>61</v>
      </c>
      <c r="O104" s="26">
        <v>128</v>
      </c>
      <c r="P104" s="26">
        <v>71</v>
      </c>
      <c r="Q104" s="26">
        <v>156</v>
      </c>
      <c r="R104" s="26">
        <v>90</v>
      </c>
      <c r="S104" s="26">
        <v>134</v>
      </c>
      <c r="T104" s="26">
        <v>74</v>
      </c>
    </row>
    <row r="105" spans="1:20" ht="27" thickTop="1" thickBot="1" x14ac:dyDescent="0.3">
      <c r="A105" s="5"/>
      <c r="B105" s="23" t="s">
        <v>28</v>
      </c>
      <c r="C105" s="15">
        <v>963</v>
      </c>
      <c r="D105" s="15">
        <v>656</v>
      </c>
      <c r="E105" s="15">
        <v>910</v>
      </c>
      <c r="F105" s="26">
        <v>618</v>
      </c>
      <c r="G105" s="26">
        <v>834</v>
      </c>
      <c r="H105" s="26">
        <v>599</v>
      </c>
      <c r="I105" s="26">
        <v>845</v>
      </c>
      <c r="J105" s="26">
        <v>606</v>
      </c>
      <c r="K105" s="26">
        <v>726</v>
      </c>
      <c r="L105" s="26">
        <v>410</v>
      </c>
      <c r="M105" s="26">
        <v>677</v>
      </c>
      <c r="N105" s="26">
        <v>472</v>
      </c>
      <c r="O105" s="26">
        <v>873</v>
      </c>
      <c r="P105" s="26">
        <v>646</v>
      </c>
      <c r="Q105" s="26">
        <v>616</v>
      </c>
      <c r="R105" s="26">
        <v>443</v>
      </c>
      <c r="S105" s="26">
        <v>574</v>
      </c>
      <c r="T105" s="26">
        <v>413</v>
      </c>
    </row>
    <row r="106" spans="1:20" ht="27" thickTop="1" thickBot="1" x14ac:dyDescent="0.3">
      <c r="A106" s="5"/>
      <c r="B106" s="23" t="s">
        <v>29</v>
      </c>
      <c r="C106" s="15">
        <v>329</v>
      </c>
      <c r="D106" s="15">
        <v>281</v>
      </c>
      <c r="E106" s="15">
        <v>313</v>
      </c>
      <c r="F106" s="26">
        <v>245</v>
      </c>
      <c r="G106" s="26">
        <v>263</v>
      </c>
      <c r="H106" s="26">
        <v>211</v>
      </c>
      <c r="I106" s="26">
        <v>259</v>
      </c>
      <c r="J106" s="26">
        <v>222</v>
      </c>
      <c r="K106" s="26">
        <v>281</v>
      </c>
      <c r="L106" s="26">
        <v>248</v>
      </c>
      <c r="M106" s="26">
        <v>196</v>
      </c>
      <c r="N106" s="26">
        <v>132</v>
      </c>
      <c r="O106" s="26">
        <v>203</v>
      </c>
      <c r="P106" s="26">
        <v>171</v>
      </c>
      <c r="Q106" s="26">
        <v>170</v>
      </c>
      <c r="R106" s="26">
        <v>155</v>
      </c>
      <c r="S106" s="26">
        <v>170</v>
      </c>
      <c r="T106" s="26">
        <v>150</v>
      </c>
    </row>
    <row r="107" spans="1:20" ht="27" thickTop="1" thickBot="1" x14ac:dyDescent="0.3">
      <c r="A107" s="5"/>
      <c r="B107" s="23" t="s">
        <v>30</v>
      </c>
      <c r="C107" s="15">
        <v>18</v>
      </c>
      <c r="D107" s="15">
        <v>3</v>
      </c>
      <c r="E107" s="15">
        <v>144</v>
      </c>
      <c r="F107" s="26">
        <v>76</v>
      </c>
      <c r="G107" s="26">
        <v>200</v>
      </c>
      <c r="H107" s="26">
        <v>78</v>
      </c>
      <c r="I107" s="26">
        <v>140</v>
      </c>
      <c r="J107" s="26">
        <v>49</v>
      </c>
      <c r="K107" s="26">
        <v>190</v>
      </c>
      <c r="L107" s="26">
        <v>89</v>
      </c>
      <c r="M107" s="26">
        <v>176</v>
      </c>
      <c r="N107" s="26">
        <v>78</v>
      </c>
      <c r="O107" s="26">
        <v>234</v>
      </c>
      <c r="P107" s="26">
        <v>114</v>
      </c>
      <c r="Q107" s="26">
        <v>147</v>
      </c>
      <c r="R107" s="26">
        <v>82</v>
      </c>
      <c r="S107" s="26">
        <v>374</v>
      </c>
      <c r="T107" s="26">
        <v>194</v>
      </c>
    </row>
    <row r="108" spans="1:20" ht="27" thickTop="1" thickBot="1" x14ac:dyDescent="0.3">
      <c r="A108" s="5"/>
      <c r="B108" s="23" t="s">
        <v>31</v>
      </c>
      <c r="C108" s="15">
        <v>140</v>
      </c>
      <c r="D108" s="15">
        <v>119</v>
      </c>
      <c r="E108" s="15">
        <v>133</v>
      </c>
      <c r="F108" s="26">
        <v>111</v>
      </c>
      <c r="G108" s="26">
        <v>153</v>
      </c>
      <c r="H108" s="26">
        <v>120</v>
      </c>
      <c r="I108" s="26">
        <v>99</v>
      </c>
      <c r="J108" s="26">
        <v>79</v>
      </c>
      <c r="K108" s="26">
        <v>106</v>
      </c>
      <c r="L108" s="26">
        <v>88</v>
      </c>
      <c r="M108" s="26">
        <v>114</v>
      </c>
      <c r="N108" s="26">
        <v>95</v>
      </c>
      <c r="O108" s="26">
        <v>111</v>
      </c>
      <c r="P108" s="26">
        <v>84</v>
      </c>
      <c r="Q108" s="26">
        <v>115</v>
      </c>
      <c r="R108" s="26">
        <v>104</v>
      </c>
      <c r="S108" s="26">
        <v>74</v>
      </c>
      <c r="T108" s="26">
        <v>65</v>
      </c>
    </row>
    <row r="109" spans="1:20" ht="27" thickTop="1" thickBot="1" x14ac:dyDescent="0.3">
      <c r="A109" s="5"/>
      <c r="B109" s="23" t="s">
        <v>32</v>
      </c>
      <c r="C109" s="15">
        <v>317</v>
      </c>
      <c r="D109" s="15">
        <v>270</v>
      </c>
      <c r="E109" s="15">
        <v>490</v>
      </c>
      <c r="F109" s="26">
        <v>418</v>
      </c>
      <c r="G109" s="26">
        <v>603</v>
      </c>
      <c r="H109" s="26">
        <v>513</v>
      </c>
      <c r="I109" s="26">
        <v>544</v>
      </c>
      <c r="J109" s="26">
        <v>461</v>
      </c>
      <c r="K109" s="26">
        <v>531</v>
      </c>
      <c r="L109" s="26">
        <v>453</v>
      </c>
      <c r="M109" s="26">
        <v>477</v>
      </c>
      <c r="N109" s="26">
        <v>408</v>
      </c>
      <c r="O109" s="26">
        <v>519</v>
      </c>
      <c r="P109" s="26">
        <v>424</v>
      </c>
      <c r="Q109" s="26">
        <v>467</v>
      </c>
      <c r="R109" s="26">
        <v>407</v>
      </c>
      <c r="S109" s="26">
        <v>485</v>
      </c>
      <c r="T109" s="26">
        <v>404</v>
      </c>
    </row>
    <row r="110" spans="1:20" ht="27" thickTop="1" thickBot="1" x14ac:dyDescent="0.3">
      <c r="A110" s="5"/>
      <c r="B110" s="23" t="s">
        <v>33</v>
      </c>
      <c r="C110" s="15">
        <v>351</v>
      </c>
      <c r="D110" s="15">
        <v>311</v>
      </c>
      <c r="E110" s="15">
        <v>371</v>
      </c>
      <c r="F110" s="26">
        <v>336</v>
      </c>
      <c r="G110" s="26">
        <v>323</v>
      </c>
      <c r="H110" s="26">
        <v>293</v>
      </c>
      <c r="I110" s="26">
        <v>274</v>
      </c>
      <c r="J110" s="26">
        <v>246</v>
      </c>
      <c r="K110" s="26">
        <v>247</v>
      </c>
      <c r="L110" s="26">
        <v>228</v>
      </c>
      <c r="M110" s="26">
        <v>139</v>
      </c>
      <c r="N110" s="26">
        <v>108</v>
      </c>
      <c r="O110" s="26">
        <v>194</v>
      </c>
      <c r="P110" s="26">
        <v>174</v>
      </c>
      <c r="Q110" s="26">
        <v>129</v>
      </c>
      <c r="R110" s="26">
        <v>118</v>
      </c>
      <c r="S110" s="26">
        <v>83</v>
      </c>
      <c r="T110" s="26">
        <v>79</v>
      </c>
    </row>
    <row r="111" spans="1:20" ht="27" thickTop="1" thickBot="1" x14ac:dyDescent="0.3">
      <c r="A111" s="5"/>
      <c r="B111" s="23" t="s">
        <v>34</v>
      </c>
      <c r="C111" s="15">
        <v>544</v>
      </c>
      <c r="D111" s="15">
        <v>455</v>
      </c>
      <c r="E111" s="15">
        <v>399</v>
      </c>
      <c r="F111" s="26">
        <v>350</v>
      </c>
      <c r="G111" s="26">
        <v>540</v>
      </c>
      <c r="H111" s="26">
        <v>478</v>
      </c>
      <c r="I111" s="26">
        <v>546</v>
      </c>
      <c r="J111" s="26">
        <v>476</v>
      </c>
      <c r="K111" s="26">
        <v>374</v>
      </c>
      <c r="L111" s="26">
        <v>330</v>
      </c>
      <c r="M111" s="26">
        <v>461</v>
      </c>
      <c r="N111" s="26">
        <v>414</v>
      </c>
      <c r="O111" s="26">
        <v>515</v>
      </c>
      <c r="P111" s="26">
        <v>468</v>
      </c>
      <c r="Q111" s="26">
        <v>499</v>
      </c>
      <c r="R111" s="26">
        <v>452</v>
      </c>
      <c r="S111" s="26">
        <v>396</v>
      </c>
      <c r="T111" s="26">
        <v>342</v>
      </c>
    </row>
    <row r="112" spans="1:20" ht="27" thickTop="1" thickBot="1" x14ac:dyDescent="0.3">
      <c r="A112" s="5"/>
      <c r="B112" s="23" t="s">
        <v>35</v>
      </c>
      <c r="C112" s="15">
        <v>41</v>
      </c>
      <c r="D112" s="15">
        <v>19</v>
      </c>
      <c r="E112" s="15">
        <v>48</v>
      </c>
      <c r="F112" s="26">
        <v>20</v>
      </c>
      <c r="G112" s="26">
        <v>67</v>
      </c>
      <c r="H112" s="26">
        <v>32</v>
      </c>
      <c r="I112" s="26">
        <v>22</v>
      </c>
      <c r="J112" s="26">
        <v>12</v>
      </c>
      <c r="K112" s="26">
        <v>32</v>
      </c>
      <c r="L112" s="26">
        <v>15</v>
      </c>
      <c r="M112" s="26">
        <v>30</v>
      </c>
      <c r="N112" s="26">
        <v>11</v>
      </c>
      <c r="O112" s="26">
        <v>35</v>
      </c>
      <c r="P112" s="26">
        <v>13</v>
      </c>
      <c r="Q112" s="26">
        <v>27</v>
      </c>
      <c r="R112" s="26">
        <v>15</v>
      </c>
      <c r="S112" s="26">
        <v>32</v>
      </c>
      <c r="T112" s="26">
        <v>18</v>
      </c>
    </row>
    <row r="113" spans="1:20" ht="27" thickTop="1" thickBot="1" x14ac:dyDescent="0.3">
      <c r="A113" s="5"/>
      <c r="B113" s="23" t="s">
        <v>36</v>
      </c>
      <c r="C113" s="15">
        <v>496</v>
      </c>
      <c r="D113" s="15">
        <v>424</v>
      </c>
      <c r="E113" s="15">
        <v>369</v>
      </c>
      <c r="F113" s="26">
        <v>268</v>
      </c>
      <c r="G113" s="26">
        <v>317</v>
      </c>
      <c r="H113" s="26">
        <v>251</v>
      </c>
      <c r="I113" s="26">
        <v>281</v>
      </c>
      <c r="J113" s="26">
        <v>225</v>
      </c>
      <c r="K113" s="26">
        <v>395</v>
      </c>
      <c r="L113" s="26">
        <v>326</v>
      </c>
      <c r="M113" s="26">
        <v>161</v>
      </c>
      <c r="N113" s="26">
        <v>141</v>
      </c>
      <c r="O113" s="26">
        <v>213</v>
      </c>
      <c r="P113" s="26">
        <v>171</v>
      </c>
      <c r="Q113" s="26">
        <v>251</v>
      </c>
      <c r="R113" s="26">
        <v>215</v>
      </c>
      <c r="S113" s="26">
        <v>181</v>
      </c>
      <c r="T113" s="26">
        <v>150</v>
      </c>
    </row>
    <row r="114" spans="1:20" ht="27" thickTop="1" thickBot="1" x14ac:dyDescent="0.3">
      <c r="A114" s="5"/>
      <c r="B114" s="23" t="s">
        <v>142</v>
      </c>
      <c r="C114" s="15">
        <v>68</v>
      </c>
      <c r="D114" s="15">
        <v>35</v>
      </c>
      <c r="E114" s="15">
        <v>94</v>
      </c>
      <c r="F114" s="26">
        <v>44</v>
      </c>
      <c r="G114" s="26">
        <v>55</v>
      </c>
      <c r="H114" s="26">
        <v>22</v>
      </c>
      <c r="I114" s="26">
        <v>57</v>
      </c>
      <c r="J114" s="26">
        <v>24</v>
      </c>
      <c r="K114" s="26">
        <v>54</v>
      </c>
      <c r="L114" s="26">
        <v>23</v>
      </c>
      <c r="M114" s="26">
        <v>39</v>
      </c>
      <c r="N114" s="26">
        <v>16</v>
      </c>
      <c r="O114" s="26">
        <v>60</v>
      </c>
      <c r="P114" s="26">
        <v>25</v>
      </c>
      <c r="Q114" s="26">
        <v>69</v>
      </c>
      <c r="R114" s="26">
        <v>29</v>
      </c>
      <c r="S114" s="26">
        <v>81</v>
      </c>
      <c r="T114" s="26">
        <v>37</v>
      </c>
    </row>
    <row r="115" spans="1:20" ht="27" thickTop="1" thickBot="1" x14ac:dyDescent="0.3">
      <c r="A115" s="5"/>
      <c r="B115" s="23" t="s">
        <v>37</v>
      </c>
      <c r="C115" s="15">
        <v>65</v>
      </c>
      <c r="D115" s="15">
        <v>53</v>
      </c>
      <c r="E115" s="15">
        <v>64</v>
      </c>
      <c r="F115" s="26">
        <v>52</v>
      </c>
      <c r="G115" s="26">
        <v>86</v>
      </c>
      <c r="H115" s="26">
        <v>78</v>
      </c>
      <c r="I115" s="26">
        <v>86</v>
      </c>
      <c r="J115" s="26">
        <v>79</v>
      </c>
      <c r="K115" s="26">
        <v>64</v>
      </c>
      <c r="L115" s="26">
        <v>58</v>
      </c>
      <c r="M115" s="26">
        <v>70</v>
      </c>
      <c r="N115" s="26">
        <v>65</v>
      </c>
      <c r="O115" s="26">
        <v>49</v>
      </c>
      <c r="P115" s="26">
        <v>44</v>
      </c>
      <c r="Q115" s="26">
        <v>43</v>
      </c>
      <c r="R115" s="26">
        <v>40</v>
      </c>
      <c r="S115" s="26">
        <v>43</v>
      </c>
      <c r="T115" s="26">
        <v>38</v>
      </c>
    </row>
    <row r="116" spans="1:20" ht="27" thickTop="1" thickBot="1" x14ac:dyDescent="0.3">
      <c r="A116" s="5"/>
      <c r="B116" s="23" t="s">
        <v>38</v>
      </c>
      <c r="C116" s="15">
        <v>519</v>
      </c>
      <c r="D116" s="15">
        <v>282</v>
      </c>
      <c r="E116" s="15">
        <v>750</v>
      </c>
      <c r="F116" s="26">
        <v>466</v>
      </c>
      <c r="G116" s="26">
        <v>595</v>
      </c>
      <c r="H116" s="26">
        <v>379</v>
      </c>
      <c r="I116" s="26">
        <v>621</v>
      </c>
      <c r="J116" s="26">
        <v>408</v>
      </c>
      <c r="K116" s="26">
        <v>435</v>
      </c>
      <c r="L116" s="26">
        <v>257</v>
      </c>
      <c r="M116" s="26">
        <v>395</v>
      </c>
      <c r="N116" s="26">
        <v>255</v>
      </c>
      <c r="O116" s="26">
        <v>380</v>
      </c>
      <c r="P116" s="26">
        <v>256</v>
      </c>
      <c r="Q116" s="26">
        <v>321</v>
      </c>
      <c r="R116" s="26">
        <v>206</v>
      </c>
      <c r="S116" s="26">
        <v>395</v>
      </c>
      <c r="T116" s="26">
        <v>236</v>
      </c>
    </row>
    <row r="117" spans="1:20" ht="27" thickTop="1" thickBot="1" x14ac:dyDescent="0.3">
      <c r="A117" s="5"/>
      <c r="B117" s="23" t="s">
        <v>39</v>
      </c>
      <c r="C117" s="15">
        <v>239</v>
      </c>
      <c r="D117" s="15">
        <v>198</v>
      </c>
      <c r="E117" s="15">
        <v>218</v>
      </c>
      <c r="F117" s="26">
        <v>164</v>
      </c>
      <c r="G117" s="26">
        <v>336</v>
      </c>
      <c r="H117" s="26">
        <v>255</v>
      </c>
      <c r="I117" s="26">
        <v>458</v>
      </c>
      <c r="J117" s="26">
        <v>382</v>
      </c>
      <c r="K117" s="26">
        <v>224</v>
      </c>
      <c r="L117" s="26">
        <v>171</v>
      </c>
      <c r="M117" s="26">
        <v>362</v>
      </c>
      <c r="N117" s="26">
        <v>287</v>
      </c>
      <c r="O117" s="26">
        <v>291</v>
      </c>
      <c r="P117" s="26">
        <v>243</v>
      </c>
      <c r="Q117" s="26">
        <v>233</v>
      </c>
      <c r="R117" s="26">
        <v>206</v>
      </c>
      <c r="S117" s="26">
        <v>202</v>
      </c>
      <c r="T117" s="26">
        <v>166</v>
      </c>
    </row>
    <row r="118" spans="1:20" ht="27" thickTop="1" thickBot="1" x14ac:dyDescent="0.3">
      <c r="A118" s="5"/>
      <c r="B118" s="23" t="s">
        <v>40</v>
      </c>
      <c r="C118" s="15">
        <v>61</v>
      </c>
      <c r="D118" s="15">
        <v>43</v>
      </c>
      <c r="E118" s="15">
        <v>56</v>
      </c>
      <c r="F118" s="26">
        <v>40</v>
      </c>
      <c r="G118" s="26">
        <v>51</v>
      </c>
      <c r="H118" s="26">
        <v>39</v>
      </c>
      <c r="I118" s="26">
        <v>52</v>
      </c>
      <c r="J118" s="26">
        <v>38</v>
      </c>
      <c r="K118" s="26">
        <v>77</v>
      </c>
      <c r="L118" s="26">
        <v>51</v>
      </c>
      <c r="M118" s="26">
        <v>64</v>
      </c>
      <c r="N118" s="26">
        <v>49</v>
      </c>
      <c r="O118" s="26">
        <v>74</v>
      </c>
      <c r="P118" s="26">
        <v>63</v>
      </c>
      <c r="Q118" s="26">
        <v>135</v>
      </c>
      <c r="R118" s="26">
        <v>111</v>
      </c>
      <c r="S118" s="26">
        <v>131</v>
      </c>
      <c r="T118" s="26">
        <v>108</v>
      </c>
    </row>
    <row r="119" spans="1:20" ht="27" thickTop="1" thickBot="1" x14ac:dyDescent="0.3">
      <c r="A119" s="5"/>
      <c r="B119" s="23" t="s">
        <v>41</v>
      </c>
      <c r="C119" s="15">
        <v>693</v>
      </c>
      <c r="D119" s="15">
        <v>492</v>
      </c>
      <c r="E119" s="15">
        <v>972</v>
      </c>
      <c r="F119" s="26">
        <v>696</v>
      </c>
      <c r="G119" s="26">
        <v>1054</v>
      </c>
      <c r="H119" s="26">
        <v>744</v>
      </c>
      <c r="I119" s="26">
        <v>1028</v>
      </c>
      <c r="J119" s="26">
        <v>742</v>
      </c>
      <c r="K119" s="26">
        <v>974</v>
      </c>
      <c r="L119" s="26">
        <v>691</v>
      </c>
      <c r="M119" s="26">
        <v>980</v>
      </c>
      <c r="N119" s="26">
        <v>711</v>
      </c>
      <c r="O119" s="26">
        <v>809</v>
      </c>
      <c r="P119" s="26">
        <v>579</v>
      </c>
      <c r="Q119" s="26">
        <v>777</v>
      </c>
      <c r="R119" s="26">
        <v>601</v>
      </c>
      <c r="S119" s="26">
        <v>868</v>
      </c>
      <c r="T119" s="26">
        <v>672</v>
      </c>
    </row>
    <row r="120" spans="1:20" ht="27" thickTop="1" thickBot="1" x14ac:dyDescent="0.3">
      <c r="A120" s="5"/>
      <c r="B120" s="23" t="s">
        <v>42</v>
      </c>
      <c r="C120" s="15">
        <v>444</v>
      </c>
      <c r="D120" s="15">
        <v>296</v>
      </c>
      <c r="E120" s="15">
        <v>456</v>
      </c>
      <c r="F120" s="26">
        <v>329</v>
      </c>
      <c r="G120" s="26">
        <v>537</v>
      </c>
      <c r="H120" s="26">
        <v>397</v>
      </c>
      <c r="I120" s="26">
        <v>497</v>
      </c>
      <c r="J120" s="26">
        <v>349</v>
      </c>
      <c r="K120" s="26">
        <v>462</v>
      </c>
      <c r="L120" s="26">
        <v>327</v>
      </c>
      <c r="M120" s="26">
        <v>537</v>
      </c>
      <c r="N120" s="26">
        <v>395</v>
      </c>
      <c r="O120" s="26">
        <v>456</v>
      </c>
      <c r="P120" s="26">
        <v>330</v>
      </c>
      <c r="Q120" s="26">
        <v>445</v>
      </c>
      <c r="R120" s="26">
        <v>318</v>
      </c>
      <c r="S120" s="26">
        <v>466</v>
      </c>
      <c r="T120" s="26">
        <v>337</v>
      </c>
    </row>
    <row r="121" spans="1:20" ht="27" thickTop="1" thickBot="1" x14ac:dyDescent="0.3">
      <c r="A121" s="5"/>
      <c r="B121" s="23" t="s">
        <v>43</v>
      </c>
      <c r="C121" s="15">
        <v>896</v>
      </c>
      <c r="D121" s="15">
        <v>628</v>
      </c>
      <c r="E121" s="15">
        <v>890</v>
      </c>
      <c r="F121" s="26">
        <v>604</v>
      </c>
      <c r="G121" s="26">
        <v>855</v>
      </c>
      <c r="H121" s="26">
        <v>571</v>
      </c>
      <c r="I121" s="26">
        <v>851</v>
      </c>
      <c r="J121" s="26">
        <v>577</v>
      </c>
      <c r="K121" s="26">
        <v>1057</v>
      </c>
      <c r="L121" s="26">
        <v>724</v>
      </c>
      <c r="M121" s="26">
        <v>934</v>
      </c>
      <c r="N121" s="26">
        <v>627</v>
      </c>
      <c r="O121" s="26">
        <v>855</v>
      </c>
      <c r="P121" s="26">
        <v>584</v>
      </c>
      <c r="Q121" s="26">
        <v>888</v>
      </c>
      <c r="R121" s="26">
        <v>638</v>
      </c>
      <c r="S121" s="26">
        <v>1330</v>
      </c>
      <c r="T121" s="26">
        <v>922</v>
      </c>
    </row>
    <row r="122" spans="1:20" ht="27" thickTop="1" thickBot="1" x14ac:dyDescent="0.3">
      <c r="A122" s="5"/>
      <c r="B122" s="23" t="s">
        <v>44</v>
      </c>
      <c r="C122" s="15">
        <v>828</v>
      </c>
      <c r="D122" s="15">
        <v>683</v>
      </c>
      <c r="E122" s="15">
        <v>1147</v>
      </c>
      <c r="F122" s="26">
        <v>772</v>
      </c>
      <c r="G122" s="26">
        <v>832</v>
      </c>
      <c r="H122" s="26">
        <v>575</v>
      </c>
      <c r="I122" s="26">
        <v>819</v>
      </c>
      <c r="J122" s="26">
        <v>628</v>
      </c>
      <c r="K122" s="26">
        <v>910</v>
      </c>
      <c r="L122" s="26">
        <v>645</v>
      </c>
      <c r="M122" s="26">
        <v>704</v>
      </c>
      <c r="N122" s="26">
        <v>552</v>
      </c>
      <c r="O122" s="26">
        <v>738</v>
      </c>
      <c r="P122" s="26">
        <v>513</v>
      </c>
      <c r="Q122" s="26">
        <v>657</v>
      </c>
      <c r="R122" s="26">
        <v>505</v>
      </c>
      <c r="S122" s="26">
        <v>738</v>
      </c>
      <c r="T122" s="26">
        <v>565</v>
      </c>
    </row>
    <row r="123" spans="1:20" ht="27" thickTop="1" thickBot="1" x14ac:dyDescent="0.3">
      <c r="A123" s="5"/>
      <c r="B123" s="23" t="s">
        <v>45</v>
      </c>
      <c r="C123" s="15">
        <v>1692</v>
      </c>
      <c r="D123" s="15">
        <v>1030</v>
      </c>
      <c r="E123" s="15">
        <v>1795</v>
      </c>
      <c r="F123" s="26">
        <v>1229</v>
      </c>
      <c r="G123" s="26">
        <v>1765</v>
      </c>
      <c r="H123" s="26">
        <v>1217</v>
      </c>
      <c r="I123" s="26">
        <v>933</v>
      </c>
      <c r="J123" s="26">
        <v>610</v>
      </c>
      <c r="K123" s="26">
        <v>1862</v>
      </c>
      <c r="L123" s="26">
        <v>1027</v>
      </c>
      <c r="M123" s="26">
        <v>1523</v>
      </c>
      <c r="N123" s="26">
        <v>1103</v>
      </c>
      <c r="O123" s="26">
        <v>1420</v>
      </c>
      <c r="P123" s="26">
        <v>791</v>
      </c>
      <c r="Q123" s="26">
        <v>1186</v>
      </c>
      <c r="R123" s="26">
        <v>668</v>
      </c>
      <c r="S123" s="26">
        <v>1217</v>
      </c>
      <c r="T123" s="26">
        <v>661</v>
      </c>
    </row>
    <row r="124" spans="1:20" ht="27" thickTop="1" thickBot="1" x14ac:dyDescent="0.3">
      <c r="A124" s="5"/>
      <c r="B124" s="23" t="s">
        <v>46</v>
      </c>
      <c r="C124" s="15">
        <v>131</v>
      </c>
      <c r="D124" s="15">
        <v>56</v>
      </c>
      <c r="E124" s="15">
        <v>86</v>
      </c>
      <c r="F124" s="15">
        <v>40</v>
      </c>
      <c r="G124" s="26">
        <v>183</v>
      </c>
      <c r="H124" s="26">
        <v>79</v>
      </c>
      <c r="I124" s="26">
        <v>145</v>
      </c>
      <c r="J124" s="26">
        <v>67</v>
      </c>
      <c r="K124" s="26">
        <v>100</v>
      </c>
      <c r="L124" s="26">
        <v>49</v>
      </c>
      <c r="M124" s="26">
        <v>210</v>
      </c>
      <c r="N124" s="26">
        <v>119</v>
      </c>
      <c r="O124" s="26">
        <v>180</v>
      </c>
      <c r="P124" s="26">
        <v>103</v>
      </c>
      <c r="Q124" s="26">
        <v>227</v>
      </c>
      <c r="R124" s="26">
        <v>120</v>
      </c>
      <c r="S124" s="26">
        <v>236</v>
      </c>
      <c r="T124" s="26">
        <v>158</v>
      </c>
    </row>
    <row r="125" spans="1:20" ht="27" thickTop="1" thickBot="1" x14ac:dyDescent="0.3">
      <c r="A125" s="5"/>
      <c r="B125" s="23" t="s">
        <v>47</v>
      </c>
      <c r="C125" s="15">
        <v>865</v>
      </c>
      <c r="D125" s="15">
        <v>557</v>
      </c>
      <c r="E125" s="15">
        <v>931</v>
      </c>
      <c r="F125" s="15">
        <v>636</v>
      </c>
      <c r="G125" s="26">
        <v>682</v>
      </c>
      <c r="H125" s="26">
        <v>403</v>
      </c>
      <c r="I125" s="26">
        <v>583</v>
      </c>
      <c r="J125" s="26">
        <v>373</v>
      </c>
      <c r="K125" s="26">
        <v>578</v>
      </c>
      <c r="L125" s="26">
        <v>379</v>
      </c>
      <c r="M125" s="26">
        <v>640</v>
      </c>
      <c r="N125" s="26">
        <v>423</v>
      </c>
      <c r="O125" s="26">
        <v>818</v>
      </c>
      <c r="P125" s="26">
        <v>568</v>
      </c>
      <c r="Q125" s="26">
        <v>427</v>
      </c>
      <c r="R125" s="26">
        <v>307</v>
      </c>
      <c r="S125" s="26">
        <v>434</v>
      </c>
      <c r="T125" s="26">
        <v>304</v>
      </c>
    </row>
    <row r="126" spans="1:20" ht="27" thickTop="1" thickBot="1" x14ac:dyDescent="0.3">
      <c r="A126" s="5"/>
      <c r="B126" s="27" t="s">
        <v>48</v>
      </c>
      <c r="C126" s="21">
        <f t="shared" ref="C126:N126" si="5">SUM(C92:C125)</f>
        <v>14792</v>
      </c>
      <c r="D126" s="21">
        <f t="shared" si="5"/>
        <v>10150</v>
      </c>
      <c r="E126" s="21">
        <f t="shared" si="5"/>
        <v>14740</v>
      </c>
      <c r="F126" s="21">
        <f t="shared" si="5"/>
        <v>9983</v>
      </c>
      <c r="G126" s="21">
        <f t="shared" si="5"/>
        <v>14103</v>
      </c>
      <c r="H126" s="21">
        <f t="shared" si="5"/>
        <v>9482</v>
      </c>
      <c r="I126" s="21">
        <f t="shared" si="5"/>
        <v>12967</v>
      </c>
      <c r="J126" s="21">
        <f t="shared" si="5"/>
        <v>9049</v>
      </c>
      <c r="K126" s="21">
        <f t="shared" si="5"/>
        <v>13056</v>
      </c>
      <c r="L126" s="21">
        <f t="shared" si="5"/>
        <v>8716</v>
      </c>
      <c r="M126" s="21">
        <f t="shared" si="5"/>
        <v>11967</v>
      </c>
      <c r="N126" s="21">
        <f t="shared" si="5"/>
        <v>8375</v>
      </c>
      <c r="O126" s="21">
        <f>SUM(O92:O125)</f>
        <v>11707</v>
      </c>
      <c r="P126" s="21">
        <f t="shared" ref="P126:R126" si="6">SUM(P92:P125)</f>
        <v>8044</v>
      </c>
      <c r="Q126" s="21">
        <f t="shared" si="6"/>
        <v>10414</v>
      </c>
      <c r="R126" s="21">
        <f t="shared" si="6"/>
        <v>7435</v>
      </c>
      <c r="S126" s="21">
        <f>SUM(S92:S125)</f>
        <v>10945</v>
      </c>
      <c r="T126" s="21">
        <f>SUM(T92:T125)</f>
        <v>7568</v>
      </c>
    </row>
    <row r="127" spans="1:20" ht="26.25" thickTop="1" x14ac:dyDescent="0.25">
      <c r="A127" s="22"/>
      <c r="B127" s="18"/>
    </row>
    <row r="128" spans="1:20" ht="23.25" thickBot="1" x14ac:dyDescent="0.3">
      <c r="A128" s="12" t="s">
        <v>82</v>
      </c>
      <c r="B128" s="111" t="s">
        <v>119</v>
      </c>
      <c r="C128" s="111"/>
      <c r="D128" s="111"/>
      <c r="E128" s="111"/>
      <c r="F128" s="111"/>
      <c r="G128" s="111"/>
      <c r="H128" s="111"/>
      <c r="I128" s="111"/>
    </row>
    <row r="129" spans="1:20" ht="27" thickTop="1" thickBot="1" x14ac:dyDescent="0.3">
      <c r="A129" s="5"/>
      <c r="B129" s="112" t="s">
        <v>6</v>
      </c>
      <c r="C129" s="99">
        <v>2013</v>
      </c>
      <c r="D129" s="100"/>
      <c r="E129" s="99">
        <v>2014</v>
      </c>
      <c r="F129" s="100"/>
      <c r="G129" s="99">
        <v>2015</v>
      </c>
      <c r="H129" s="100"/>
      <c r="I129" s="99">
        <v>2016</v>
      </c>
      <c r="J129" s="100"/>
      <c r="K129" s="99">
        <v>2017</v>
      </c>
      <c r="L129" s="100"/>
      <c r="M129" s="99">
        <v>2018</v>
      </c>
      <c r="N129" s="100"/>
      <c r="O129" s="99">
        <v>2019</v>
      </c>
      <c r="P129" s="100"/>
      <c r="Q129" s="99">
        <v>2020</v>
      </c>
      <c r="R129" s="100"/>
      <c r="S129" s="99">
        <v>2021</v>
      </c>
      <c r="T129" s="100"/>
    </row>
    <row r="130" spans="1:20" ht="27" thickTop="1" thickBot="1" x14ac:dyDescent="0.3">
      <c r="A130" s="5"/>
      <c r="B130" s="112"/>
      <c r="C130" s="13" t="s">
        <v>81</v>
      </c>
      <c r="D130" s="13" t="s">
        <v>13</v>
      </c>
      <c r="E130" s="13" t="s">
        <v>81</v>
      </c>
      <c r="F130" s="25" t="s">
        <v>13</v>
      </c>
      <c r="G130" s="13" t="s">
        <v>81</v>
      </c>
      <c r="H130" s="13" t="s">
        <v>13</v>
      </c>
      <c r="I130" s="13" t="s">
        <v>81</v>
      </c>
      <c r="J130" s="86" t="s">
        <v>13</v>
      </c>
      <c r="K130" s="13" t="s">
        <v>81</v>
      </c>
      <c r="L130" s="86" t="s">
        <v>13</v>
      </c>
      <c r="M130" s="13" t="s">
        <v>81</v>
      </c>
      <c r="N130" s="86" t="s">
        <v>13</v>
      </c>
      <c r="O130" s="13" t="s">
        <v>81</v>
      </c>
      <c r="P130" s="86" t="s">
        <v>13</v>
      </c>
      <c r="Q130" s="13" t="s">
        <v>81</v>
      </c>
      <c r="R130" s="86" t="s">
        <v>13</v>
      </c>
      <c r="S130" s="13" t="s">
        <v>81</v>
      </c>
      <c r="T130" s="86" t="s">
        <v>13</v>
      </c>
    </row>
    <row r="131" spans="1:20" ht="27" thickTop="1" thickBot="1" x14ac:dyDescent="0.3">
      <c r="A131" s="5"/>
      <c r="B131" s="23" t="s">
        <v>71</v>
      </c>
      <c r="C131" s="15">
        <v>4200</v>
      </c>
      <c r="D131" s="15">
        <v>2943</v>
      </c>
      <c r="E131" s="15">
        <v>4430</v>
      </c>
      <c r="F131" s="15">
        <v>3116</v>
      </c>
      <c r="G131" s="15">
        <v>4648</v>
      </c>
      <c r="H131" s="15">
        <v>3306</v>
      </c>
      <c r="I131" s="15">
        <v>4226</v>
      </c>
      <c r="J131" s="15">
        <v>3040</v>
      </c>
      <c r="K131" s="15">
        <v>4186</v>
      </c>
      <c r="L131" s="15">
        <v>3023</v>
      </c>
      <c r="M131" s="15">
        <v>3529</v>
      </c>
      <c r="N131" s="15">
        <v>2583</v>
      </c>
      <c r="O131" s="15">
        <v>3324</v>
      </c>
      <c r="P131" s="15">
        <v>2445</v>
      </c>
      <c r="Q131" s="15">
        <v>3253</v>
      </c>
      <c r="R131" s="15">
        <v>2499</v>
      </c>
      <c r="S131" s="15">
        <v>170</v>
      </c>
      <c r="T131" s="15">
        <v>101</v>
      </c>
    </row>
    <row r="132" spans="1:20" ht="27" thickTop="1" thickBot="1" x14ac:dyDescent="0.3">
      <c r="A132" s="5"/>
      <c r="B132" s="23" t="s">
        <v>162</v>
      </c>
      <c r="C132" s="15">
        <v>4639</v>
      </c>
      <c r="D132" s="15">
        <v>3560</v>
      </c>
      <c r="E132" s="15">
        <v>3300</v>
      </c>
      <c r="F132" s="15">
        <v>2492</v>
      </c>
      <c r="G132" s="15">
        <v>2914</v>
      </c>
      <c r="H132" s="15">
        <v>2164</v>
      </c>
      <c r="I132" s="15">
        <v>2781</v>
      </c>
      <c r="J132" s="15">
        <v>2103</v>
      </c>
      <c r="K132" s="15">
        <v>2898</v>
      </c>
      <c r="L132" s="15">
        <v>2253</v>
      </c>
      <c r="M132" s="15">
        <v>2586</v>
      </c>
      <c r="N132" s="15">
        <v>1884</v>
      </c>
      <c r="O132" s="15">
        <v>2361</v>
      </c>
      <c r="P132" s="15">
        <v>1809</v>
      </c>
      <c r="Q132" s="15">
        <v>2264</v>
      </c>
      <c r="R132" s="15">
        <v>1735</v>
      </c>
      <c r="S132" s="15">
        <v>3113</v>
      </c>
      <c r="T132" s="15">
        <v>2301</v>
      </c>
    </row>
    <row r="133" spans="1:20" ht="27" thickTop="1" thickBot="1" x14ac:dyDescent="0.3">
      <c r="A133" s="5"/>
      <c r="B133" s="23" t="s">
        <v>190</v>
      </c>
      <c r="C133" s="15">
        <v>1621</v>
      </c>
      <c r="D133" s="15">
        <v>842</v>
      </c>
      <c r="E133" s="15">
        <v>2040</v>
      </c>
      <c r="F133" s="15">
        <v>1111</v>
      </c>
      <c r="G133" s="15">
        <v>1830</v>
      </c>
      <c r="H133" s="15">
        <v>1015</v>
      </c>
      <c r="I133" s="15">
        <v>1813</v>
      </c>
      <c r="J133" s="15">
        <v>1094</v>
      </c>
      <c r="K133" s="15">
        <v>1398</v>
      </c>
      <c r="L133" s="15">
        <v>793</v>
      </c>
      <c r="M133" s="15">
        <v>1184</v>
      </c>
      <c r="N133" s="15">
        <v>713</v>
      </c>
      <c r="O133" s="15">
        <v>1240</v>
      </c>
      <c r="P133" s="15">
        <v>705</v>
      </c>
      <c r="Q133" s="15">
        <v>1060</v>
      </c>
      <c r="R133" s="15">
        <v>601</v>
      </c>
      <c r="S133" s="15">
        <v>1102</v>
      </c>
      <c r="T133" s="15">
        <v>625</v>
      </c>
    </row>
    <row r="134" spans="1:20" ht="27" thickTop="1" thickBot="1" x14ac:dyDescent="0.3">
      <c r="A134" s="5"/>
      <c r="B134" s="23" t="s">
        <v>73</v>
      </c>
      <c r="C134" s="15">
        <v>257</v>
      </c>
      <c r="D134" s="15">
        <v>126</v>
      </c>
      <c r="E134" s="15">
        <v>265</v>
      </c>
      <c r="F134" s="15">
        <v>140</v>
      </c>
      <c r="G134" s="15">
        <v>305</v>
      </c>
      <c r="H134" s="15">
        <v>136</v>
      </c>
      <c r="I134" s="15">
        <v>323</v>
      </c>
      <c r="J134" s="15">
        <v>189</v>
      </c>
      <c r="K134" s="15">
        <v>301</v>
      </c>
      <c r="L134" s="15">
        <v>185</v>
      </c>
      <c r="M134" s="15">
        <v>261</v>
      </c>
      <c r="N134" s="15">
        <v>157</v>
      </c>
      <c r="O134" s="15">
        <v>170</v>
      </c>
      <c r="P134" s="15">
        <v>101</v>
      </c>
      <c r="Q134" s="15">
        <v>214</v>
      </c>
      <c r="R134" s="15">
        <v>124</v>
      </c>
      <c r="S134" s="15">
        <v>2272</v>
      </c>
      <c r="T134" s="15">
        <v>1761</v>
      </c>
    </row>
    <row r="135" spans="1:20" ht="27" thickTop="1" thickBot="1" x14ac:dyDescent="0.3">
      <c r="A135" s="5"/>
      <c r="B135" s="23" t="s">
        <v>74</v>
      </c>
      <c r="C135" s="15">
        <v>430</v>
      </c>
      <c r="D135" s="15">
        <v>285</v>
      </c>
      <c r="E135" s="15">
        <v>431</v>
      </c>
      <c r="F135" s="15">
        <v>308</v>
      </c>
      <c r="G135" s="15">
        <v>487</v>
      </c>
      <c r="H135" s="15">
        <v>363</v>
      </c>
      <c r="I135" s="15">
        <v>497</v>
      </c>
      <c r="J135" s="15">
        <v>349</v>
      </c>
      <c r="K135" s="15">
        <v>461</v>
      </c>
      <c r="L135" s="15">
        <v>326</v>
      </c>
      <c r="M135" s="15">
        <v>536</v>
      </c>
      <c r="N135" s="15">
        <v>394</v>
      </c>
      <c r="O135" s="15">
        <v>454</v>
      </c>
      <c r="P135" s="15">
        <v>328</v>
      </c>
      <c r="Q135" s="15">
        <v>443</v>
      </c>
      <c r="R135" s="15">
        <v>316</v>
      </c>
      <c r="S135" s="15">
        <v>463</v>
      </c>
      <c r="T135" s="15">
        <v>337</v>
      </c>
    </row>
    <row r="136" spans="1:20" ht="27" thickTop="1" thickBot="1" x14ac:dyDescent="0.3">
      <c r="A136" s="5"/>
      <c r="B136" s="23" t="s">
        <v>75</v>
      </c>
      <c r="C136" s="15">
        <v>1659</v>
      </c>
      <c r="D136" s="15">
        <v>1194</v>
      </c>
      <c r="E136" s="15">
        <v>2412</v>
      </c>
      <c r="F136" s="15">
        <v>1605</v>
      </c>
      <c r="G136" s="15">
        <v>2091</v>
      </c>
      <c r="H136" s="15">
        <v>1350</v>
      </c>
      <c r="I136" s="15">
        <v>1460</v>
      </c>
      <c r="J136" s="15">
        <v>1021</v>
      </c>
      <c r="K136" s="15">
        <v>1619</v>
      </c>
      <c r="L136" s="15">
        <v>820</v>
      </c>
      <c r="M136" s="15">
        <v>1524</v>
      </c>
      <c r="N136" s="15">
        <v>1109</v>
      </c>
      <c r="O136" s="15">
        <v>1840</v>
      </c>
      <c r="P136" s="15">
        <v>1086</v>
      </c>
      <c r="Q136" s="15">
        <v>1374</v>
      </c>
      <c r="R136" s="15">
        <v>877</v>
      </c>
      <c r="S136" s="15">
        <v>1514</v>
      </c>
      <c r="T136" s="15">
        <v>926</v>
      </c>
    </row>
    <row r="137" spans="1:20" ht="27" thickTop="1" thickBot="1" x14ac:dyDescent="0.3">
      <c r="A137" s="5"/>
      <c r="B137" s="23" t="s">
        <v>76</v>
      </c>
      <c r="C137" s="15">
        <v>1495</v>
      </c>
      <c r="D137" s="15">
        <v>957</v>
      </c>
      <c r="E137" s="15">
        <v>1450</v>
      </c>
      <c r="F137" s="15">
        <v>994</v>
      </c>
      <c r="G137" s="15">
        <v>1228</v>
      </c>
      <c r="H137" s="15">
        <v>820</v>
      </c>
      <c r="I137" s="15">
        <v>1287</v>
      </c>
      <c r="J137" s="15">
        <v>925</v>
      </c>
      <c r="K137" s="15">
        <f>891+14</f>
        <v>905</v>
      </c>
      <c r="L137" s="15">
        <f>562+9</f>
        <v>571</v>
      </c>
      <c r="M137" s="15">
        <v>1321</v>
      </c>
      <c r="N137" s="15">
        <v>897</v>
      </c>
      <c r="O137" s="15">
        <v>1449</v>
      </c>
      <c r="P137" s="15">
        <v>1011</v>
      </c>
      <c r="Q137" s="15">
        <v>1019</v>
      </c>
      <c r="R137" s="15">
        <v>752</v>
      </c>
      <c r="S137" s="15">
        <v>1376</v>
      </c>
      <c r="T137" s="15">
        <v>955</v>
      </c>
    </row>
    <row r="138" spans="1:20" ht="27" thickTop="1" thickBot="1" x14ac:dyDescent="0.3">
      <c r="A138" s="5"/>
      <c r="B138" s="23" t="s">
        <v>77</v>
      </c>
      <c r="C138" s="15">
        <v>350</v>
      </c>
      <c r="D138" s="15">
        <v>187</v>
      </c>
      <c r="E138" s="15">
        <v>350</v>
      </c>
      <c r="F138" s="15">
        <v>196</v>
      </c>
      <c r="G138" s="15">
        <v>493</v>
      </c>
      <c r="H138" s="15">
        <v>271</v>
      </c>
      <c r="I138" s="15">
        <v>503</v>
      </c>
      <c r="J138" s="15">
        <v>287</v>
      </c>
      <c r="K138" s="15">
        <v>1264</v>
      </c>
      <c r="L138" s="15">
        <v>737</v>
      </c>
      <c r="M138" s="15">
        <v>973</v>
      </c>
      <c r="N138" s="15">
        <v>620</v>
      </c>
      <c r="O138" s="15">
        <v>701</v>
      </c>
      <c r="P138" s="15">
        <v>429</v>
      </c>
      <c r="Q138" s="15">
        <v>673</v>
      </c>
      <c r="R138" s="15">
        <v>455</v>
      </c>
      <c r="S138" s="15">
        <v>133</v>
      </c>
      <c r="T138" s="15">
        <v>66</v>
      </c>
    </row>
    <row r="139" spans="1:20" ht="27" thickTop="1" thickBot="1" x14ac:dyDescent="0.3">
      <c r="A139" s="5"/>
      <c r="B139" s="23" t="s">
        <v>78</v>
      </c>
      <c r="C139" s="15">
        <v>141</v>
      </c>
      <c r="D139" s="15">
        <v>56</v>
      </c>
      <c r="E139" s="15">
        <v>62</v>
      </c>
      <c r="F139" s="15">
        <v>21</v>
      </c>
      <c r="G139" s="15">
        <v>107</v>
      </c>
      <c r="H139" s="15">
        <v>57</v>
      </c>
      <c r="I139" s="15">
        <v>77</v>
      </c>
      <c r="J139" s="15">
        <v>41</v>
      </c>
      <c r="K139" s="15">
        <v>24</v>
      </c>
      <c r="L139" s="15">
        <v>8</v>
      </c>
      <c r="M139" s="15">
        <v>53</v>
      </c>
      <c r="N139" s="15">
        <v>18</v>
      </c>
      <c r="O139" s="15">
        <v>168</v>
      </c>
      <c r="P139" s="15">
        <v>130</v>
      </c>
      <c r="Q139" s="15">
        <v>114</v>
      </c>
      <c r="R139" s="15">
        <v>76</v>
      </c>
      <c r="S139" s="15">
        <v>802</v>
      </c>
      <c r="T139" s="15">
        <v>496</v>
      </c>
    </row>
    <row r="140" spans="1:20" ht="27" thickTop="1" thickBot="1" x14ac:dyDescent="0.3">
      <c r="A140" s="5"/>
      <c r="B140" s="20" t="s">
        <v>48</v>
      </c>
      <c r="C140" s="28">
        <v>14792</v>
      </c>
      <c r="D140" s="28">
        <v>10150</v>
      </c>
      <c r="E140" s="28">
        <v>14740</v>
      </c>
      <c r="F140" s="28">
        <v>9983</v>
      </c>
      <c r="G140" s="28">
        <v>14103</v>
      </c>
      <c r="H140" s="28">
        <v>9482</v>
      </c>
      <c r="I140" s="28">
        <v>12967</v>
      </c>
      <c r="J140" s="28">
        <v>9049</v>
      </c>
      <c r="K140" s="28">
        <v>13056</v>
      </c>
      <c r="L140" s="28">
        <v>8716</v>
      </c>
      <c r="M140" s="28">
        <v>11967</v>
      </c>
      <c r="N140" s="28">
        <v>8375</v>
      </c>
      <c r="O140" s="28">
        <v>11707</v>
      </c>
      <c r="P140" s="28">
        <v>8044</v>
      </c>
      <c r="Q140" s="28">
        <v>10414</v>
      </c>
      <c r="R140" s="28">
        <v>7435</v>
      </c>
      <c r="S140" s="28">
        <v>10945</v>
      </c>
      <c r="T140" s="28">
        <v>7568</v>
      </c>
    </row>
    <row r="141" spans="1:20" ht="26.25" thickTop="1" x14ac:dyDescent="0.45">
      <c r="A141" s="5"/>
      <c r="B141" s="29" t="s">
        <v>145</v>
      </c>
      <c r="C141" s="10"/>
      <c r="D141" s="10"/>
      <c r="E141" s="10"/>
      <c r="F141" s="10"/>
      <c r="G141" s="10"/>
      <c r="H141" s="10"/>
      <c r="I141" s="10"/>
    </row>
    <row r="142" spans="1:20" ht="25.5" x14ac:dyDescent="0.45">
      <c r="A142" s="5"/>
      <c r="B142" s="29"/>
      <c r="C142" s="10"/>
      <c r="D142" s="10"/>
      <c r="E142" s="10"/>
      <c r="F142" s="10"/>
      <c r="G142" s="10"/>
      <c r="H142" s="10"/>
      <c r="I142" s="10"/>
    </row>
    <row r="143" spans="1:20" ht="23.25" thickBot="1" x14ac:dyDescent="0.3">
      <c r="A143" s="12" t="s">
        <v>83</v>
      </c>
      <c r="B143" s="111" t="s">
        <v>120</v>
      </c>
      <c r="C143" s="111"/>
      <c r="D143" s="111"/>
      <c r="E143" s="111"/>
      <c r="F143" s="111"/>
      <c r="G143" s="111"/>
      <c r="H143" s="111"/>
      <c r="I143" s="111"/>
    </row>
    <row r="144" spans="1:20" ht="27" thickTop="1" thickBot="1" x14ac:dyDescent="0.3">
      <c r="A144" s="5"/>
      <c r="B144" s="112" t="s">
        <v>11</v>
      </c>
      <c r="C144" s="99">
        <v>2013</v>
      </c>
      <c r="D144" s="100"/>
      <c r="E144" s="99">
        <v>2014</v>
      </c>
      <c r="F144" s="100"/>
      <c r="G144" s="99">
        <v>2015</v>
      </c>
      <c r="H144" s="100"/>
      <c r="I144" s="99">
        <v>2016</v>
      </c>
      <c r="J144" s="100"/>
      <c r="K144" s="99">
        <v>2017</v>
      </c>
      <c r="L144" s="100"/>
      <c r="M144" s="99">
        <v>2018</v>
      </c>
      <c r="N144" s="100"/>
      <c r="O144" s="99">
        <v>2019</v>
      </c>
      <c r="P144" s="100"/>
      <c r="Q144" s="99">
        <v>2020</v>
      </c>
      <c r="R144" s="100"/>
      <c r="S144" s="99">
        <v>2021</v>
      </c>
      <c r="T144" s="100"/>
    </row>
    <row r="145" spans="1:20" ht="27" thickTop="1" thickBot="1" x14ac:dyDescent="0.3">
      <c r="A145" s="5"/>
      <c r="B145" s="112"/>
      <c r="C145" s="13" t="s">
        <v>81</v>
      </c>
      <c r="D145" s="13" t="s">
        <v>13</v>
      </c>
      <c r="E145" s="13" t="s">
        <v>81</v>
      </c>
      <c r="F145" s="25" t="s">
        <v>13</v>
      </c>
      <c r="G145" s="13" t="s">
        <v>81</v>
      </c>
      <c r="H145" s="13" t="s">
        <v>13</v>
      </c>
      <c r="I145" s="13" t="s">
        <v>81</v>
      </c>
      <c r="J145" s="86" t="s">
        <v>13</v>
      </c>
      <c r="K145" s="13" t="s">
        <v>81</v>
      </c>
      <c r="L145" s="86" t="s">
        <v>13</v>
      </c>
      <c r="M145" s="13" t="s">
        <v>81</v>
      </c>
      <c r="N145" s="86" t="s">
        <v>13</v>
      </c>
      <c r="O145" s="13" t="s">
        <v>81</v>
      </c>
      <c r="P145" s="86" t="s">
        <v>13</v>
      </c>
      <c r="Q145" s="13" t="s">
        <v>81</v>
      </c>
      <c r="R145" s="86" t="s">
        <v>13</v>
      </c>
      <c r="S145" s="13" t="s">
        <v>81</v>
      </c>
      <c r="T145" s="86" t="s">
        <v>13</v>
      </c>
    </row>
    <row r="146" spans="1:20" ht="27" thickTop="1" thickBot="1" x14ac:dyDescent="0.3">
      <c r="A146" s="5"/>
      <c r="B146" s="23" t="s">
        <v>51</v>
      </c>
      <c r="C146" s="15">
        <v>1958</v>
      </c>
      <c r="D146" s="15">
        <v>1535</v>
      </c>
      <c r="E146" s="15">
        <v>2364</v>
      </c>
      <c r="F146" s="15">
        <v>1689</v>
      </c>
      <c r="G146" s="15">
        <v>2502</v>
      </c>
      <c r="H146" s="15">
        <v>1791</v>
      </c>
      <c r="I146" s="15">
        <v>2354</v>
      </c>
      <c r="J146" s="15">
        <v>1767</v>
      </c>
      <c r="K146" s="15">
        <v>2248</v>
      </c>
      <c r="L146" s="15">
        <v>1624</v>
      </c>
      <c r="M146" s="15">
        <v>1945</v>
      </c>
      <c r="N146" s="15">
        <v>1470</v>
      </c>
      <c r="O146" s="15">
        <v>2109</v>
      </c>
      <c r="P146" s="15">
        <v>1568</v>
      </c>
      <c r="Q146" s="15">
        <v>1924</v>
      </c>
      <c r="R146" s="15">
        <v>1513</v>
      </c>
      <c r="S146" s="15">
        <v>1742</v>
      </c>
      <c r="T146" s="15">
        <v>1287</v>
      </c>
    </row>
    <row r="147" spans="1:20" ht="27" thickTop="1" thickBot="1" x14ac:dyDescent="0.3">
      <c r="A147" s="5"/>
      <c r="B147" s="23" t="s">
        <v>52</v>
      </c>
      <c r="C147" s="15">
        <v>2404</v>
      </c>
      <c r="D147" s="15">
        <v>1633</v>
      </c>
      <c r="E147" s="15">
        <v>2306</v>
      </c>
      <c r="F147" s="15">
        <v>1583</v>
      </c>
      <c r="G147" s="15">
        <v>2074</v>
      </c>
      <c r="H147" s="15">
        <v>1383</v>
      </c>
      <c r="I147" s="15">
        <v>1996</v>
      </c>
      <c r="J147" s="15">
        <v>1352</v>
      </c>
      <c r="K147" s="15">
        <v>2026</v>
      </c>
      <c r="L147" s="15">
        <v>1325</v>
      </c>
      <c r="M147" s="15">
        <v>1945</v>
      </c>
      <c r="N147" s="15">
        <v>1346</v>
      </c>
      <c r="O147" s="15">
        <v>2132</v>
      </c>
      <c r="P147" s="15">
        <v>1497</v>
      </c>
      <c r="Q147" s="15">
        <v>1840</v>
      </c>
      <c r="R147" s="15">
        <v>1335</v>
      </c>
      <c r="S147" s="15">
        <v>2115</v>
      </c>
      <c r="T147" s="15">
        <v>1489</v>
      </c>
    </row>
    <row r="148" spans="1:20" ht="27" thickTop="1" thickBot="1" x14ac:dyDescent="0.3">
      <c r="A148" s="5"/>
      <c r="B148" s="23" t="s">
        <v>53</v>
      </c>
      <c r="C148" s="15">
        <v>429</v>
      </c>
      <c r="D148" s="15">
        <v>394</v>
      </c>
      <c r="E148" s="15">
        <v>139</v>
      </c>
      <c r="F148" s="15">
        <v>124</v>
      </c>
      <c r="G148" s="15">
        <v>151</v>
      </c>
      <c r="H148" s="15">
        <v>111</v>
      </c>
      <c r="I148" s="15">
        <v>109</v>
      </c>
      <c r="J148" s="15">
        <v>88</v>
      </c>
      <c r="K148" s="15">
        <v>160</v>
      </c>
      <c r="L148" s="15">
        <v>137</v>
      </c>
      <c r="M148" s="15">
        <v>197</v>
      </c>
      <c r="N148" s="15">
        <v>146</v>
      </c>
      <c r="O148" s="15">
        <v>144</v>
      </c>
      <c r="P148" s="15">
        <v>110</v>
      </c>
      <c r="Q148" s="15">
        <v>158</v>
      </c>
      <c r="R148" s="15">
        <v>135</v>
      </c>
      <c r="S148" s="15">
        <v>180</v>
      </c>
      <c r="T148" s="15">
        <v>148</v>
      </c>
    </row>
    <row r="149" spans="1:20" ht="27" thickTop="1" thickBot="1" x14ac:dyDescent="0.3">
      <c r="A149" s="5"/>
      <c r="B149" s="23" t="s">
        <v>54</v>
      </c>
      <c r="C149" s="15">
        <v>668</v>
      </c>
      <c r="D149" s="15">
        <v>474</v>
      </c>
      <c r="E149" s="15">
        <v>959</v>
      </c>
      <c r="F149" s="15">
        <v>688</v>
      </c>
      <c r="G149" s="15">
        <v>1032</v>
      </c>
      <c r="H149" s="15">
        <v>733</v>
      </c>
      <c r="I149" s="15">
        <v>1012</v>
      </c>
      <c r="J149" s="15">
        <v>736</v>
      </c>
      <c r="K149" s="15">
        <v>939</v>
      </c>
      <c r="L149" s="15">
        <v>682</v>
      </c>
      <c r="M149" s="15">
        <v>938</v>
      </c>
      <c r="N149" s="15">
        <v>694</v>
      </c>
      <c r="O149" s="15">
        <v>789</v>
      </c>
      <c r="P149" s="15">
        <v>576</v>
      </c>
      <c r="Q149" s="15">
        <v>764</v>
      </c>
      <c r="R149" s="15">
        <v>594</v>
      </c>
      <c r="S149" s="15">
        <v>868</v>
      </c>
      <c r="T149" s="15">
        <v>672</v>
      </c>
    </row>
    <row r="150" spans="1:20" ht="27" thickTop="1" thickBot="1" x14ac:dyDescent="0.3">
      <c r="A150" s="5"/>
      <c r="B150" s="23" t="s">
        <v>55</v>
      </c>
      <c r="C150" s="15">
        <v>205</v>
      </c>
      <c r="D150" s="15">
        <v>168</v>
      </c>
      <c r="E150" s="15">
        <v>207</v>
      </c>
      <c r="F150" s="15">
        <v>175</v>
      </c>
      <c r="G150" s="15">
        <v>142</v>
      </c>
      <c r="H150" s="15">
        <v>123</v>
      </c>
      <c r="I150" s="15">
        <v>121</v>
      </c>
      <c r="J150" s="15">
        <v>99</v>
      </c>
      <c r="K150" s="15">
        <v>120</v>
      </c>
      <c r="L150" s="15">
        <v>93</v>
      </c>
      <c r="M150" s="15">
        <v>120</v>
      </c>
      <c r="N150" s="15">
        <v>88</v>
      </c>
      <c r="O150" s="15">
        <v>70</v>
      </c>
      <c r="P150" s="15">
        <v>64</v>
      </c>
      <c r="Q150" s="15">
        <v>51</v>
      </c>
      <c r="R150" s="15">
        <v>40</v>
      </c>
      <c r="S150" s="15">
        <v>93</v>
      </c>
      <c r="T150" s="15">
        <v>71</v>
      </c>
    </row>
    <row r="151" spans="1:20" ht="27" thickTop="1" thickBot="1" x14ac:dyDescent="0.3">
      <c r="A151" s="5"/>
      <c r="B151" s="23" t="s">
        <v>56</v>
      </c>
      <c r="C151" s="15">
        <v>48</v>
      </c>
      <c r="D151" s="15">
        <v>47</v>
      </c>
      <c r="E151" s="15">
        <v>33</v>
      </c>
      <c r="F151" s="15">
        <v>30</v>
      </c>
      <c r="G151" s="15">
        <v>24</v>
      </c>
      <c r="H151" s="15">
        <v>23</v>
      </c>
      <c r="I151" s="15">
        <v>26</v>
      </c>
      <c r="J151" s="15">
        <v>25</v>
      </c>
      <c r="K151" s="15">
        <v>37</v>
      </c>
      <c r="L151" s="15">
        <v>37</v>
      </c>
      <c r="M151" s="15">
        <v>29</v>
      </c>
      <c r="N151" s="15">
        <v>28</v>
      </c>
      <c r="O151" s="15">
        <v>25</v>
      </c>
      <c r="P151" s="15">
        <v>25</v>
      </c>
      <c r="Q151" s="15">
        <v>19</v>
      </c>
      <c r="R151" s="15">
        <v>18</v>
      </c>
      <c r="S151" s="15">
        <v>27</v>
      </c>
      <c r="T151" s="15">
        <v>26</v>
      </c>
    </row>
    <row r="152" spans="1:20" ht="27" thickTop="1" thickBot="1" x14ac:dyDescent="0.3">
      <c r="A152" s="5"/>
      <c r="B152" s="23" t="s">
        <v>57</v>
      </c>
      <c r="C152" s="15">
        <v>159</v>
      </c>
      <c r="D152" s="15">
        <v>73</v>
      </c>
      <c r="E152" s="15">
        <v>100</v>
      </c>
      <c r="F152" s="15">
        <v>51</v>
      </c>
      <c r="G152" s="15">
        <v>203</v>
      </c>
      <c r="H152" s="15">
        <v>82</v>
      </c>
      <c r="I152" s="15">
        <v>125</v>
      </c>
      <c r="J152" s="15">
        <v>48</v>
      </c>
      <c r="K152" s="15">
        <v>100</v>
      </c>
      <c r="L152" s="15">
        <v>49</v>
      </c>
      <c r="M152" s="15">
        <v>205</v>
      </c>
      <c r="N152" s="15">
        <v>110</v>
      </c>
      <c r="O152" s="15">
        <v>180</v>
      </c>
      <c r="P152" s="15">
        <v>103</v>
      </c>
      <c r="Q152" s="15">
        <v>175</v>
      </c>
      <c r="R152" s="15">
        <v>93</v>
      </c>
      <c r="S152" s="15">
        <v>236</v>
      </c>
      <c r="T152" s="15">
        <v>158</v>
      </c>
    </row>
    <row r="153" spans="1:20" ht="27" thickTop="1" thickBot="1" x14ac:dyDescent="0.3">
      <c r="A153" s="5"/>
      <c r="B153" s="23" t="s">
        <v>58</v>
      </c>
      <c r="C153" s="15">
        <v>215</v>
      </c>
      <c r="D153" s="15">
        <v>107</v>
      </c>
      <c r="E153" s="15">
        <v>149</v>
      </c>
      <c r="F153" s="15">
        <v>75</v>
      </c>
      <c r="G153" s="15">
        <v>177</v>
      </c>
      <c r="H153" s="15">
        <v>104</v>
      </c>
      <c r="I153" s="15">
        <v>116</v>
      </c>
      <c r="J153" s="15">
        <v>72</v>
      </c>
      <c r="K153" s="15">
        <v>203</v>
      </c>
      <c r="L153" s="15">
        <v>103</v>
      </c>
      <c r="M153" s="15">
        <v>165</v>
      </c>
      <c r="N153" s="15">
        <v>100</v>
      </c>
      <c r="O153" s="15">
        <v>178</v>
      </c>
      <c r="P153" s="15">
        <v>90</v>
      </c>
      <c r="Q153" s="15">
        <v>110</v>
      </c>
      <c r="R153" s="15">
        <v>51</v>
      </c>
      <c r="S153" s="15">
        <v>86</v>
      </c>
      <c r="T153" s="15">
        <v>52</v>
      </c>
    </row>
    <row r="154" spans="1:20" ht="27" thickTop="1" thickBot="1" x14ac:dyDescent="0.3">
      <c r="A154" s="5"/>
      <c r="B154" s="23" t="s">
        <v>59</v>
      </c>
      <c r="C154" s="15">
        <v>1830</v>
      </c>
      <c r="D154" s="15">
        <v>1465</v>
      </c>
      <c r="E154" s="15">
        <v>1335</v>
      </c>
      <c r="F154" s="15">
        <v>1014</v>
      </c>
      <c r="G154" s="15">
        <v>1121</v>
      </c>
      <c r="H154" s="15">
        <v>828</v>
      </c>
      <c r="I154" s="15">
        <v>1104</v>
      </c>
      <c r="J154" s="15">
        <v>819</v>
      </c>
      <c r="K154" s="15">
        <v>1119</v>
      </c>
      <c r="L154" s="15">
        <v>872</v>
      </c>
      <c r="M154" s="15">
        <v>1121</v>
      </c>
      <c r="N154" s="15">
        <v>841</v>
      </c>
      <c r="O154" s="15">
        <v>1082</v>
      </c>
      <c r="P154" s="15">
        <v>847</v>
      </c>
      <c r="Q154" s="15">
        <v>969</v>
      </c>
      <c r="R154" s="15">
        <v>752</v>
      </c>
      <c r="S154" s="15">
        <v>1060</v>
      </c>
      <c r="T154" s="15">
        <v>826</v>
      </c>
    </row>
    <row r="155" spans="1:20" ht="27" thickTop="1" thickBot="1" x14ac:dyDescent="0.3">
      <c r="A155" s="5"/>
      <c r="B155" s="23" t="s">
        <v>60</v>
      </c>
      <c r="C155" s="15">
        <v>310</v>
      </c>
      <c r="D155" s="15">
        <v>236</v>
      </c>
      <c r="E155" s="15">
        <v>329</v>
      </c>
      <c r="F155" s="15">
        <v>258</v>
      </c>
      <c r="G155" s="15">
        <v>273</v>
      </c>
      <c r="H155" s="15">
        <v>236</v>
      </c>
      <c r="I155" s="15">
        <v>302</v>
      </c>
      <c r="J155" s="15">
        <v>264</v>
      </c>
      <c r="K155" s="15">
        <v>191</v>
      </c>
      <c r="L155" s="15">
        <v>158</v>
      </c>
      <c r="M155" s="15">
        <v>163</v>
      </c>
      <c r="N155" s="15">
        <v>139</v>
      </c>
      <c r="O155" s="15">
        <v>171</v>
      </c>
      <c r="P155" s="15">
        <v>145</v>
      </c>
      <c r="Q155" s="15">
        <v>177</v>
      </c>
      <c r="R155" s="15">
        <v>148</v>
      </c>
      <c r="S155" s="15">
        <v>69</v>
      </c>
      <c r="T155" s="15">
        <v>55</v>
      </c>
    </row>
    <row r="156" spans="1:20" ht="27" thickTop="1" thickBot="1" x14ac:dyDescent="0.3">
      <c r="A156" s="5"/>
      <c r="B156" s="23" t="s">
        <v>61</v>
      </c>
      <c r="C156" s="15">
        <v>958</v>
      </c>
      <c r="D156" s="15">
        <v>708</v>
      </c>
      <c r="E156" s="15">
        <v>1115</v>
      </c>
      <c r="F156" s="15">
        <v>827</v>
      </c>
      <c r="G156" s="15">
        <v>1134</v>
      </c>
      <c r="H156" s="15">
        <v>825</v>
      </c>
      <c r="I156" s="15">
        <v>1036</v>
      </c>
      <c r="J156" s="15">
        <v>793</v>
      </c>
      <c r="K156" s="15">
        <v>1193</v>
      </c>
      <c r="L156" s="15">
        <v>860</v>
      </c>
      <c r="M156" s="15">
        <v>1002</v>
      </c>
      <c r="N156" s="15">
        <v>745</v>
      </c>
      <c r="O156" s="15">
        <v>948</v>
      </c>
      <c r="P156" s="15">
        <v>662</v>
      </c>
      <c r="Q156" s="15">
        <v>790</v>
      </c>
      <c r="R156" s="15">
        <v>634</v>
      </c>
      <c r="S156" s="15">
        <v>967</v>
      </c>
      <c r="T156" s="15">
        <v>750</v>
      </c>
    </row>
    <row r="157" spans="1:20" ht="27" thickTop="1" thickBot="1" x14ac:dyDescent="0.3">
      <c r="A157" s="5"/>
      <c r="B157" s="23" t="s">
        <v>62</v>
      </c>
      <c r="C157" s="15">
        <v>1379</v>
      </c>
      <c r="D157" s="15">
        <v>752</v>
      </c>
      <c r="E157" s="15">
        <v>1570</v>
      </c>
      <c r="F157" s="15">
        <v>926</v>
      </c>
      <c r="G157" s="15">
        <v>1158</v>
      </c>
      <c r="H157" s="15">
        <v>662</v>
      </c>
      <c r="I157" s="15">
        <v>1201</v>
      </c>
      <c r="J157" s="15">
        <v>685</v>
      </c>
      <c r="K157" s="15">
        <v>1007</v>
      </c>
      <c r="L157" s="15">
        <v>531</v>
      </c>
      <c r="M157" s="15">
        <v>944</v>
      </c>
      <c r="N157" s="15">
        <v>516</v>
      </c>
      <c r="O157" s="15">
        <v>827</v>
      </c>
      <c r="P157" s="15">
        <v>472</v>
      </c>
      <c r="Q157" s="15">
        <v>816</v>
      </c>
      <c r="R157" s="15">
        <v>463</v>
      </c>
      <c r="S157" s="15">
        <v>904</v>
      </c>
      <c r="T157" s="15">
        <v>478</v>
      </c>
    </row>
    <row r="158" spans="1:20" ht="27" thickTop="1" thickBot="1" x14ac:dyDescent="0.3">
      <c r="A158" s="5"/>
      <c r="B158" s="23" t="s">
        <v>63</v>
      </c>
      <c r="C158" s="15">
        <v>593</v>
      </c>
      <c r="D158" s="15">
        <v>516</v>
      </c>
      <c r="E158" s="15">
        <v>687</v>
      </c>
      <c r="F158" s="15">
        <v>599</v>
      </c>
      <c r="G158" s="15">
        <v>661</v>
      </c>
      <c r="H158" s="15">
        <v>585</v>
      </c>
      <c r="I158" s="15">
        <v>383</v>
      </c>
      <c r="J158" s="15">
        <v>350</v>
      </c>
      <c r="K158" s="15">
        <v>627</v>
      </c>
      <c r="L158" s="15">
        <v>450</v>
      </c>
      <c r="M158" s="15">
        <v>539</v>
      </c>
      <c r="N158" s="15">
        <v>458</v>
      </c>
      <c r="O158" s="15">
        <v>482</v>
      </c>
      <c r="P158" s="15">
        <v>372</v>
      </c>
      <c r="Q158" s="15">
        <v>463</v>
      </c>
      <c r="R158" s="15">
        <v>323</v>
      </c>
      <c r="S158" s="15">
        <v>349</v>
      </c>
      <c r="T158" s="15">
        <v>255</v>
      </c>
    </row>
    <row r="159" spans="1:20" ht="27" thickTop="1" thickBot="1" x14ac:dyDescent="0.3">
      <c r="A159" s="5"/>
      <c r="B159" s="23" t="s">
        <v>64</v>
      </c>
      <c r="C159" s="15">
        <v>889</v>
      </c>
      <c r="D159" s="15">
        <v>596</v>
      </c>
      <c r="E159" s="15">
        <v>848</v>
      </c>
      <c r="F159" s="15">
        <v>616</v>
      </c>
      <c r="G159" s="15">
        <v>792</v>
      </c>
      <c r="H159" s="15">
        <v>574</v>
      </c>
      <c r="I159" s="15">
        <v>570</v>
      </c>
      <c r="J159" s="15">
        <v>429</v>
      </c>
      <c r="K159" s="15">
        <v>928</v>
      </c>
      <c r="L159" s="15">
        <v>534</v>
      </c>
      <c r="M159" s="15">
        <v>817</v>
      </c>
      <c r="N159" s="15">
        <v>612</v>
      </c>
      <c r="O159" s="15">
        <v>667</v>
      </c>
      <c r="P159" s="15">
        <v>405</v>
      </c>
      <c r="Q159" s="15">
        <v>575</v>
      </c>
      <c r="R159" s="15">
        <v>359</v>
      </c>
      <c r="S159" s="15">
        <v>628</v>
      </c>
      <c r="T159" s="15">
        <v>356</v>
      </c>
    </row>
    <row r="160" spans="1:20" ht="27" thickTop="1" thickBot="1" x14ac:dyDescent="0.3">
      <c r="A160" s="5"/>
      <c r="B160" s="23" t="s">
        <v>65</v>
      </c>
      <c r="C160" s="15">
        <v>180</v>
      </c>
      <c r="D160" s="15">
        <v>147</v>
      </c>
      <c r="E160" s="15">
        <v>173</v>
      </c>
      <c r="F160" s="15">
        <v>122</v>
      </c>
      <c r="G160" s="15">
        <v>261</v>
      </c>
      <c r="H160" s="15">
        <v>193</v>
      </c>
      <c r="I160" s="15">
        <v>357</v>
      </c>
      <c r="J160" s="15">
        <v>291</v>
      </c>
      <c r="K160" s="15">
        <v>172</v>
      </c>
      <c r="L160" s="15">
        <v>127</v>
      </c>
      <c r="M160" s="15">
        <v>309</v>
      </c>
      <c r="N160" s="15">
        <v>239</v>
      </c>
      <c r="O160" s="15">
        <v>245</v>
      </c>
      <c r="P160" s="15">
        <v>202</v>
      </c>
      <c r="Q160" s="15">
        <v>151</v>
      </c>
      <c r="R160" s="15">
        <v>136</v>
      </c>
      <c r="S160" s="15">
        <v>145</v>
      </c>
      <c r="T160" s="15">
        <v>124</v>
      </c>
    </row>
    <row r="161" spans="1:24" ht="27" thickTop="1" thickBot="1" x14ac:dyDescent="0.3">
      <c r="A161" s="5"/>
      <c r="B161" s="23" t="s">
        <v>66</v>
      </c>
      <c r="C161" s="15">
        <v>621</v>
      </c>
      <c r="D161" s="15">
        <v>485</v>
      </c>
      <c r="E161" s="15">
        <v>552</v>
      </c>
      <c r="F161" s="15">
        <v>355</v>
      </c>
      <c r="G161" s="15">
        <v>480</v>
      </c>
      <c r="H161" s="15">
        <v>325</v>
      </c>
      <c r="I161" s="15">
        <v>425</v>
      </c>
      <c r="J161" s="15">
        <v>311</v>
      </c>
      <c r="K161" s="15">
        <v>494</v>
      </c>
      <c r="L161" s="15">
        <v>376</v>
      </c>
      <c r="M161" s="15">
        <v>312</v>
      </c>
      <c r="N161" s="15">
        <v>218</v>
      </c>
      <c r="O161" s="15">
        <v>422</v>
      </c>
      <c r="P161" s="15">
        <v>273</v>
      </c>
      <c r="Q161" s="15">
        <v>412</v>
      </c>
      <c r="R161" s="15">
        <v>299</v>
      </c>
      <c r="S161" s="15">
        <v>318</v>
      </c>
      <c r="T161" s="15">
        <v>223</v>
      </c>
    </row>
    <row r="162" spans="1:24" ht="27" thickTop="1" thickBot="1" x14ac:dyDescent="0.3">
      <c r="A162" s="5"/>
      <c r="B162" s="23" t="s">
        <v>67</v>
      </c>
      <c r="C162" s="15">
        <v>522</v>
      </c>
      <c r="D162" s="15">
        <v>227</v>
      </c>
      <c r="E162" s="15">
        <v>524</v>
      </c>
      <c r="F162" s="15">
        <v>244</v>
      </c>
      <c r="G162" s="15">
        <v>508</v>
      </c>
      <c r="H162" s="15">
        <v>206</v>
      </c>
      <c r="I162" s="15">
        <v>511</v>
      </c>
      <c r="J162" s="15">
        <v>264</v>
      </c>
      <c r="K162" s="15">
        <v>431</v>
      </c>
      <c r="L162" s="15">
        <v>241</v>
      </c>
      <c r="M162" s="15">
        <v>359</v>
      </c>
      <c r="N162" s="15">
        <v>209</v>
      </c>
      <c r="O162" s="15">
        <v>286</v>
      </c>
      <c r="P162" s="15">
        <v>161</v>
      </c>
      <c r="Q162" s="15">
        <v>310</v>
      </c>
      <c r="R162" s="15">
        <v>181</v>
      </c>
      <c r="S162" s="15">
        <v>275</v>
      </c>
      <c r="T162" s="15">
        <v>150</v>
      </c>
    </row>
    <row r="163" spans="1:24" ht="27" thickTop="1" thickBot="1" x14ac:dyDescent="0.3">
      <c r="A163" s="5"/>
      <c r="B163" s="23" t="s">
        <v>68</v>
      </c>
      <c r="C163" s="15">
        <v>1424</v>
      </c>
      <c r="D163" s="15">
        <v>587</v>
      </c>
      <c r="E163" s="15">
        <v>1350</v>
      </c>
      <c r="F163" s="15">
        <v>607</v>
      </c>
      <c r="G163" s="15">
        <v>1410</v>
      </c>
      <c r="H163" s="15">
        <v>698</v>
      </c>
      <c r="I163" s="15">
        <v>1219</v>
      </c>
      <c r="J163" s="15">
        <v>656</v>
      </c>
      <c r="K163" s="15">
        <v>1061</v>
      </c>
      <c r="L163" s="15">
        <v>517</v>
      </c>
      <c r="M163" s="15">
        <v>857</v>
      </c>
      <c r="N163" s="15">
        <v>416</v>
      </c>
      <c r="O163" s="15">
        <v>950</v>
      </c>
      <c r="P163" s="15">
        <v>472</v>
      </c>
      <c r="Q163" s="15">
        <v>710</v>
      </c>
      <c r="R163" s="15">
        <v>361</v>
      </c>
      <c r="S163" s="15">
        <v>883</v>
      </c>
      <c r="T163" s="15">
        <v>448</v>
      </c>
    </row>
    <row r="164" spans="1:24" ht="27" thickTop="1" thickBot="1" x14ac:dyDescent="0.3">
      <c r="A164" s="5"/>
      <c r="B164" s="20" t="s">
        <v>48</v>
      </c>
      <c r="C164" s="21">
        <f>SUM(C146:C163)</f>
        <v>14792</v>
      </c>
      <c r="D164" s="21">
        <f>SUM(D146:D163)</f>
        <v>10150</v>
      </c>
      <c r="E164" s="21">
        <f>SUM(E146:E163)</f>
        <v>14740</v>
      </c>
      <c r="F164" s="21">
        <f>SUM(F146:F163)</f>
        <v>9983</v>
      </c>
      <c r="G164" s="21">
        <f>SUM(G146:G163)</f>
        <v>14103</v>
      </c>
      <c r="H164" s="21">
        <f>SUM(H146:H163)</f>
        <v>9482</v>
      </c>
      <c r="I164" s="21">
        <f>SUM(I146:I163)</f>
        <v>12967</v>
      </c>
      <c r="J164" s="21">
        <f>SUM(J146:J163)</f>
        <v>9049</v>
      </c>
      <c r="K164" s="21">
        <f>SUM(K146:K163)</f>
        <v>13056</v>
      </c>
      <c r="L164" s="21">
        <f>SUM(L146:L163)</f>
        <v>8716</v>
      </c>
      <c r="M164" s="21">
        <f>SUM(M146:M163)</f>
        <v>11967</v>
      </c>
      <c r="N164" s="21">
        <f>SUM(N146:N163)</f>
        <v>8375</v>
      </c>
      <c r="O164" s="21">
        <f>SUM(O146:O163)</f>
        <v>11707</v>
      </c>
      <c r="P164" s="21">
        <f>SUM(P146:P163)</f>
        <v>8044</v>
      </c>
      <c r="Q164" s="21">
        <f>SUM(Q146:Q163)</f>
        <v>10414</v>
      </c>
      <c r="R164" s="21">
        <f>SUM(R146:R163)</f>
        <v>7435</v>
      </c>
      <c r="S164" s="21">
        <f>SUM(S146:S163)</f>
        <v>10945</v>
      </c>
      <c r="T164" s="21">
        <f>SUM(T146:T163)</f>
        <v>7568</v>
      </c>
    </row>
    <row r="165" spans="1:24" ht="26.25" thickTop="1" x14ac:dyDescent="0.25">
      <c r="A165" s="5"/>
      <c r="B165" s="30"/>
      <c r="C165" s="31"/>
      <c r="D165" s="31"/>
      <c r="E165" s="31"/>
      <c r="F165" s="31"/>
      <c r="G165" s="31"/>
      <c r="H165" s="31"/>
      <c r="I165" s="31"/>
    </row>
    <row r="166" spans="1:24" ht="26.25" thickBot="1" x14ac:dyDescent="0.3">
      <c r="A166" s="12" t="s">
        <v>84</v>
      </c>
      <c r="B166" s="111" t="s">
        <v>85</v>
      </c>
      <c r="C166" s="111"/>
      <c r="D166" s="111"/>
      <c r="E166" s="111"/>
      <c r="F166" s="111"/>
      <c r="G166" s="111"/>
      <c r="H166" s="32"/>
      <c r="I166" s="4"/>
    </row>
    <row r="167" spans="1:24" ht="27" thickTop="1" thickBot="1" x14ac:dyDescent="0.3">
      <c r="A167" s="5"/>
      <c r="B167" s="116" t="s">
        <v>11</v>
      </c>
      <c r="C167" s="116" t="s">
        <v>7</v>
      </c>
      <c r="D167" s="116" t="s">
        <v>117</v>
      </c>
      <c r="E167" s="116" t="s">
        <v>146</v>
      </c>
      <c r="F167" s="116" t="s">
        <v>158</v>
      </c>
      <c r="G167" s="101" t="s">
        <v>165</v>
      </c>
      <c r="H167" s="102"/>
      <c r="I167" s="102"/>
      <c r="J167" s="101" t="s">
        <v>174</v>
      </c>
      <c r="K167" s="102"/>
      <c r="L167" s="102"/>
      <c r="M167" s="101" t="s">
        <v>184</v>
      </c>
      <c r="N167" s="102"/>
      <c r="O167" s="102"/>
      <c r="P167" s="101" t="s">
        <v>191</v>
      </c>
      <c r="Q167" s="102"/>
      <c r="R167" s="102"/>
      <c r="S167" s="101" t="s">
        <v>192</v>
      </c>
      <c r="T167" s="102"/>
      <c r="U167" s="102"/>
      <c r="V167" s="101" t="s">
        <v>199</v>
      </c>
      <c r="W167" s="102"/>
      <c r="X167" s="102"/>
    </row>
    <row r="168" spans="1:24" ht="27" thickTop="1" thickBot="1" x14ac:dyDescent="0.3">
      <c r="A168" s="5"/>
      <c r="B168" s="117"/>
      <c r="C168" s="117"/>
      <c r="D168" s="117"/>
      <c r="E168" s="117"/>
      <c r="F168" s="117"/>
      <c r="G168" s="78" t="s">
        <v>169</v>
      </c>
      <c r="H168" s="78" t="s">
        <v>170</v>
      </c>
      <c r="I168" s="78" t="s">
        <v>171</v>
      </c>
      <c r="J168" s="78" t="s">
        <v>169</v>
      </c>
      <c r="K168" s="78" t="s">
        <v>170</v>
      </c>
      <c r="L168" s="78" t="s">
        <v>171</v>
      </c>
      <c r="M168" s="78" t="s">
        <v>169</v>
      </c>
      <c r="N168" s="78" t="s">
        <v>170</v>
      </c>
      <c r="O168" s="78" t="s">
        <v>171</v>
      </c>
      <c r="P168" s="78" t="s">
        <v>169</v>
      </c>
      <c r="Q168" s="78" t="s">
        <v>170</v>
      </c>
      <c r="R168" s="78" t="s">
        <v>171</v>
      </c>
      <c r="S168" s="78" t="s">
        <v>169</v>
      </c>
      <c r="T168" s="78" t="s">
        <v>170</v>
      </c>
      <c r="U168" s="78" t="s">
        <v>171</v>
      </c>
      <c r="V168" s="78" t="s">
        <v>169</v>
      </c>
      <c r="W168" s="78" t="s">
        <v>170</v>
      </c>
      <c r="X168" s="78" t="s">
        <v>171</v>
      </c>
    </row>
    <row r="169" spans="1:24" ht="27" thickTop="1" thickBot="1" x14ac:dyDescent="0.3">
      <c r="A169" s="5"/>
      <c r="B169" s="23" t="s">
        <v>86</v>
      </c>
      <c r="C169" s="33">
        <v>6</v>
      </c>
      <c r="D169" s="33">
        <v>7</v>
      </c>
      <c r="E169" s="33">
        <v>7</v>
      </c>
      <c r="F169" s="33">
        <v>7</v>
      </c>
      <c r="G169" s="113">
        <v>6</v>
      </c>
      <c r="H169" s="114"/>
      <c r="I169" s="115"/>
      <c r="J169" s="80">
        <v>6</v>
      </c>
      <c r="K169" s="81"/>
      <c r="L169" s="82">
        <f>SUM(J169:K169)</f>
        <v>6</v>
      </c>
      <c r="M169" s="80">
        <v>7</v>
      </c>
      <c r="N169" s="81"/>
      <c r="O169" s="82">
        <f>SUM(M169:N169)</f>
        <v>7</v>
      </c>
      <c r="P169" s="88">
        <v>6</v>
      </c>
      <c r="Q169" s="89">
        <v>0</v>
      </c>
      <c r="R169" s="90">
        <v>6</v>
      </c>
      <c r="S169" s="88">
        <v>8</v>
      </c>
      <c r="T169" s="89">
        <v>0</v>
      </c>
      <c r="U169" s="90">
        <v>8</v>
      </c>
      <c r="V169" s="91">
        <v>7</v>
      </c>
      <c r="W169" s="92"/>
      <c r="X169" s="93">
        <v>7</v>
      </c>
    </row>
    <row r="170" spans="1:24" ht="27" thickTop="1" thickBot="1" x14ac:dyDescent="0.3">
      <c r="A170" s="5"/>
      <c r="B170" s="23" t="s">
        <v>87</v>
      </c>
      <c r="C170" s="33">
        <v>18</v>
      </c>
      <c r="D170" s="33">
        <v>19</v>
      </c>
      <c r="E170" s="33">
        <v>16</v>
      </c>
      <c r="F170" s="33">
        <v>16</v>
      </c>
      <c r="G170" s="33">
        <v>15</v>
      </c>
      <c r="H170" s="33">
        <v>0</v>
      </c>
      <c r="I170" s="33">
        <f>SUM(G170:H170)</f>
        <v>15</v>
      </c>
      <c r="J170" s="33">
        <v>15</v>
      </c>
      <c r="K170" s="33"/>
      <c r="L170" s="33">
        <f>SUM(J170:K170)</f>
        <v>15</v>
      </c>
      <c r="M170" s="33">
        <v>13</v>
      </c>
      <c r="N170" s="33"/>
      <c r="O170" s="33">
        <f>SUM(M170:N170)</f>
        <v>13</v>
      </c>
      <c r="P170" s="33">
        <v>13</v>
      </c>
      <c r="Q170" s="33">
        <v>0</v>
      </c>
      <c r="R170" s="33">
        <v>13</v>
      </c>
      <c r="S170" s="33">
        <v>14</v>
      </c>
      <c r="T170" s="33">
        <v>0</v>
      </c>
      <c r="U170" s="33">
        <v>14</v>
      </c>
      <c r="V170" s="33">
        <v>14</v>
      </c>
      <c r="W170" s="33"/>
      <c r="X170" s="33">
        <v>14</v>
      </c>
    </row>
    <row r="171" spans="1:24" ht="27" thickTop="1" thickBot="1" x14ac:dyDescent="0.3">
      <c r="A171" s="5"/>
      <c r="B171" s="23" t="s">
        <v>88</v>
      </c>
      <c r="C171" s="33">
        <v>11995</v>
      </c>
      <c r="D171" s="33">
        <v>12085</v>
      </c>
      <c r="E171" s="33">
        <v>9424</v>
      </c>
      <c r="F171" s="33">
        <v>8964</v>
      </c>
      <c r="G171" s="33">
        <v>8915</v>
      </c>
      <c r="H171" s="33">
        <v>0</v>
      </c>
      <c r="I171" s="33">
        <f>SUM(G171:H171)</f>
        <v>8915</v>
      </c>
      <c r="J171" s="33">
        <v>9100</v>
      </c>
      <c r="K171" s="33"/>
      <c r="L171" s="33">
        <f>SUM(J171:K171)</f>
        <v>9100</v>
      </c>
      <c r="M171" s="33">
        <v>9068</v>
      </c>
      <c r="N171" s="33"/>
      <c r="O171" s="33">
        <f>SUM(M171:N171)</f>
        <v>9068</v>
      </c>
      <c r="P171" s="33">
        <v>8107</v>
      </c>
      <c r="Q171" s="33">
        <v>0</v>
      </c>
      <c r="R171" s="33">
        <v>8107</v>
      </c>
      <c r="S171" s="33">
        <v>9021</v>
      </c>
      <c r="T171" s="33">
        <v>0</v>
      </c>
      <c r="U171" s="33">
        <v>9021</v>
      </c>
      <c r="V171" s="33">
        <v>8179</v>
      </c>
      <c r="W171" s="33"/>
      <c r="X171" s="33">
        <v>8179</v>
      </c>
    </row>
    <row r="172" spans="1:24" ht="27" thickTop="1" thickBot="1" x14ac:dyDescent="0.3">
      <c r="A172" s="5"/>
      <c r="B172" s="23" t="s">
        <v>89</v>
      </c>
      <c r="C172" s="34">
        <v>14.848604887227353</v>
      </c>
      <c r="D172" s="34">
        <v>16.600000000000001</v>
      </c>
      <c r="E172" s="34">
        <v>13.5</v>
      </c>
      <c r="F172" s="34">
        <v>14.3</v>
      </c>
      <c r="G172" s="103">
        <v>15.1</v>
      </c>
      <c r="H172" s="104"/>
      <c r="I172" s="105"/>
      <c r="J172" s="103">
        <v>15.7</v>
      </c>
      <c r="K172" s="104"/>
      <c r="L172" s="105"/>
      <c r="M172" s="103">
        <v>16.8</v>
      </c>
      <c r="N172" s="104"/>
      <c r="O172" s="105"/>
      <c r="P172" s="103">
        <v>15.1</v>
      </c>
      <c r="Q172" s="104"/>
      <c r="R172" s="105"/>
      <c r="S172" s="103">
        <v>16.5</v>
      </c>
      <c r="T172" s="104"/>
      <c r="U172" s="105"/>
      <c r="V172" s="103">
        <v>14.3</v>
      </c>
      <c r="W172" s="104"/>
      <c r="X172" s="105"/>
    </row>
    <row r="173" spans="1:24" ht="26.25" thickTop="1" x14ac:dyDescent="0.25">
      <c r="A173" s="5"/>
      <c r="B173" s="35"/>
      <c r="C173" s="11"/>
      <c r="D173" s="11"/>
      <c r="E173" s="11"/>
      <c r="F173" s="11"/>
      <c r="G173" s="11"/>
      <c r="H173" s="4"/>
      <c r="I173" s="4"/>
    </row>
    <row r="174" spans="1:24" ht="23.25" thickBot="1" x14ac:dyDescent="0.3">
      <c r="A174" s="12" t="s">
        <v>90</v>
      </c>
      <c r="B174" s="111" t="s">
        <v>91</v>
      </c>
      <c r="C174" s="111"/>
      <c r="D174" s="111"/>
      <c r="E174" s="111"/>
      <c r="F174" s="111"/>
      <c r="G174" s="111"/>
      <c r="H174" s="32"/>
      <c r="I174" s="36"/>
    </row>
    <row r="175" spans="1:24" ht="27" thickTop="1" thickBot="1" x14ac:dyDescent="0.6">
      <c r="A175" s="5"/>
      <c r="B175" s="6" t="s">
        <v>6</v>
      </c>
      <c r="C175" s="7" t="s">
        <v>7</v>
      </c>
      <c r="D175" s="7" t="s">
        <v>117</v>
      </c>
      <c r="E175" s="7" t="s">
        <v>146</v>
      </c>
      <c r="F175" s="7" t="s">
        <v>158</v>
      </c>
      <c r="G175" s="7" t="s">
        <v>165</v>
      </c>
      <c r="H175" s="7" t="s">
        <v>174</v>
      </c>
      <c r="I175" s="7" t="s">
        <v>184</v>
      </c>
      <c r="J175" s="7" t="s">
        <v>191</v>
      </c>
      <c r="K175" s="7" t="s">
        <v>192</v>
      </c>
      <c r="L175" s="7" t="s">
        <v>199</v>
      </c>
    </row>
    <row r="176" spans="1:24" ht="27" thickTop="1" thickBot="1" x14ac:dyDescent="0.3">
      <c r="A176" s="5"/>
      <c r="B176" s="23" t="s">
        <v>92</v>
      </c>
      <c r="C176" s="33">
        <v>12</v>
      </c>
      <c r="D176" s="33">
        <v>13</v>
      </c>
      <c r="E176" s="33">
        <v>12</v>
      </c>
      <c r="F176" s="33">
        <v>13</v>
      </c>
      <c r="G176" s="33">
        <v>12</v>
      </c>
      <c r="H176" s="33">
        <v>12</v>
      </c>
      <c r="I176" s="33">
        <v>11</v>
      </c>
      <c r="J176" s="33">
        <v>11</v>
      </c>
      <c r="K176" s="33">
        <v>11</v>
      </c>
      <c r="L176" s="33">
        <v>12</v>
      </c>
    </row>
    <row r="177" spans="1:20" ht="27" thickTop="1" thickBot="1" x14ac:dyDescent="0.3">
      <c r="A177" s="5"/>
      <c r="B177" s="23" t="s">
        <v>93</v>
      </c>
      <c r="C177" s="33">
        <v>9830</v>
      </c>
      <c r="D177" s="33">
        <v>15983</v>
      </c>
      <c r="E177" s="33">
        <v>10775</v>
      </c>
      <c r="F177" s="33">
        <v>10169</v>
      </c>
      <c r="G177" s="33">
        <v>10914</v>
      </c>
      <c r="H177" s="33">
        <v>10283</v>
      </c>
      <c r="I177" s="33">
        <v>11223</v>
      </c>
      <c r="J177" s="33">
        <v>10881</v>
      </c>
      <c r="K177" s="33">
        <v>5689</v>
      </c>
      <c r="L177" s="33">
        <v>7076</v>
      </c>
    </row>
    <row r="178" spans="1:20" ht="26.25" thickTop="1" x14ac:dyDescent="0.25">
      <c r="A178" s="5"/>
      <c r="B178" s="35"/>
      <c r="C178" s="11"/>
      <c r="D178" s="11"/>
      <c r="E178" s="11"/>
      <c r="F178" s="11"/>
      <c r="G178" s="11"/>
      <c r="H178" s="4"/>
      <c r="I178" s="4"/>
    </row>
    <row r="179" spans="1:20" ht="23.25" thickBot="1" x14ac:dyDescent="0.3">
      <c r="A179" s="12" t="s">
        <v>94</v>
      </c>
      <c r="B179" s="125" t="s">
        <v>163</v>
      </c>
      <c r="C179" s="125"/>
      <c r="D179" s="125"/>
      <c r="E179" s="125"/>
      <c r="F179" s="125"/>
      <c r="G179" s="125"/>
      <c r="H179" s="125"/>
      <c r="I179" s="125"/>
    </row>
    <row r="180" spans="1:20" ht="27" thickTop="1" thickBot="1" x14ac:dyDescent="0.3">
      <c r="A180" s="5"/>
      <c r="B180" s="121" t="s">
        <v>11</v>
      </c>
      <c r="C180" s="106" t="s">
        <v>117</v>
      </c>
      <c r="D180" s="107"/>
      <c r="E180" s="106" t="s">
        <v>146</v>
      </c>
      <c r="F180" s="107"/>
      <c r="G180" s="106" t="s">
        <v>158</v>
      </c>
      <c r="H180" s="107"/>
      <c r="I180" s="106" t="s">
        <v>165</v>
      </c>
      <c r="J180" s="107"/>
      <c r="K180" s="106" t="s">
        <v>174</v>
      </c>
      <c r="L180" s="107"/>
      <c r="M180" s="106" t="s">
        <v>184</v>
      </c>
      <c r="N180" s="107"/>
      <c r="O180" s="106" t="s">
        <v>191</v>
      </c>
      <c r="P180" s="107"/>
      <c r="Q180" s="106" t="s">
        <v>192</v>
      </c>
      <c r="R180" s="107"/>
      <c r="S180" s="106" t="s">
        <v>199</v>
      </c>
      <c r="T180" s="107"/>
    </row>
    <row r="181" spans="1:20" ht="27" thickTop="1" thickBot="1" x14ac:dyDescent="0.6">
      <c r="A181" s="5"/>
      <c r="B181" s="122"/>
      <c r="C181" s="13" t="s">
        <v>121</v>
      </c>
      <c r="D181" s="13" t="s">
        <v>13</v>
      </c>
      <c r="E181" s="13" t="s">
        <v>121</v>
      </c>
      <c r="F181" s="13" t="s">
        <v>13</v>
      </c>
      <c r="G181" s="13" t="s">
        <v>121</v>
      </c>
      <c r="H181" s="13" t="s">
        <v>13</v>
      </c>
      <c r="I181" s="13" t="s">
        <v>121</v>
      </c>
      <c r="J181" s="75" t="s">
        <v>13</v>
      </c>
      <c r="K181" s="13" t="s">
        <v>121</v>
      </c>
      <c r="L181" s="75" t="s">
        <v>13</v>
      </c>
      <c r="M181" s="13" t="s">
        <v>121</v>
      </c>
      <c r="N181" s="75" t="s">
        <v>13</v>
      </c>
      <c r="O181" s="13" t="s">
        <v>121</v>
      </c>
      <c r="P181" s="75" t="s">
        <v>13</v>
      </c>
      <c r="Q181" s="13" t="s">
        <v>121</v>
      </c>
      <c r="R181" s="75" t="s">
        <v>13</v>
      </c>
      <c r="S181" s="13" t="s">
        <v>121</v>
      </c>
      <c r="T181" s="75" t="s">
        <v>13</v>
      </c>
    </row>
    <row r="182" spans="1:20" ht="27" customHeight="1" thickTop="1" thickBot="1" x14ac:dyDescent="0.3">
      <c r="A182" s="5"/>
      <c r="B182" s="37" t="s">
        <v>95</v>
      </c>
      <c r="C182" s="38">
        <v>569</v>
      </c>
      <c r="D182" s="38">
        <v>119</v>
      </c>
      <c r="E182" s="38">
        <v>569</v>
      </c>
      <c r="F182" s="38">
        <v>126</v>
      </c>
      <c r="G182" s="38">
        <v>574</v>
      </c>
      <c r="H182" s="38">
        <v>129</v>
      </c>
      <c r="I182" s="38">
        <v>596</v>
      </c>
      <c r="J182" s="38">
        <v>147</v>
      </c>
      <c r="K182" s="38">
        <v>653</v>
      </c>
      <c r="L182" s="38">
        <v>173</v>
      </c>
      <c r="M182" s="38">
        <v>650</v>
      </c>
      <c r="N182" s="38">
        <v>170</v>
      </c>
      <c r="O182" s="38">
        <v>610</v>
      </c>
      <c r="P182" s="38">
        <v>163</v>
      </c>
      <c r="Q182" s="38">
        <v>602</v>
      </c>
      <c r="R182" s="38">
        <v>170</v>
      </c>
      <c r="S182" s="38">
        <v>577</v>
      </c>
      <c r="T182" s="38">
        <v>161</v>
      </c>
    </row>
    <row r="183" spans="1:20" ht="27" thickTop="1" thickBot="1" x14ac:dyDescent="0.3">
      <c r="A183" s="5"/>
      <c r="B183" s="37" t="s">
        <v>96</v>
      </c>
      <c r="C183" s="38">
        <v>333</v>
      </c>
      <c r="D183" s="38">
        <v>116</v>
      </c>
      <c r="E183" s="38">
        <v>362</v>
      </c>
      <c r="F183" s="38">
        <v>122</v>
      </c>
      <c r="G183" s="38">
        <v>398</v>
      </c>
      <c r="H183" s="38">
        <v>138</v>
      </c>
      <c r="I183" s="38">
        <v>424</v>
      </c>
      <c r="J183" s="38">
        <v>136</v>
      </c>
      <c r="K183" s="38">
        <v>376</v>
      </c>
      <c r="L183" s="38">
        <v>129</v>
      </c>
      <c r="M183" s="38">
        <v>369</v>
      </c>
      <c r="N183" s="38">
        <v>139</v>
      </c>
      <c r="O183" s="38">
        <v>368</v>
      </c>
      <c r="P183" s="38">
        <v>137</v>
      </c>
      <c r="Q183" s="38">
        <v>368</v>
      </c>
      <c r="R183" s="38">
        <v>152</v>
      </c>
      <c r="S183" s="38">
        <v>380</v>
      </c>
      <c r="T183" s="38">
        <v>157</v>
      </c>
    </row>
    <row r="184" spans="1:20" ht="27" thickTop="1" thickBot="1" x14ac:dyDescent="0.3">
      <c r="A184" s="5"/>
      <c r="B184" s="37" t="s">
        <v>97</v>
      </c>
      <c r="C184" s="38">
        <v>1405</v>
      </c>
      <c r="D184" s="38">
        <v>682</v>
      </c>
      <c r="E184" s="38">
        <v>1498</v>
      </c>
      <c r="F184" s="38">
        <v>762</v>
      </c>
      <c r="G184" s="38">
        <v>1634</v>
      </c>
      <c r="H184" s="38">
        <v>883</v>
      </c>
      <c r="I184" s="38">
        <v>1535</v>
      </c>
      <c r="J184" s="38">
        <v>848</v>
      </c>
      <c r="K184" s="38">
        <v>1616</v>
      </c>
      <c r="L184" s="38">
        <v>906</v>
      </c>
      <c r="M184" s="38">
        <v>1519</v>
      </c>
      <c r="N184" s="38">
        <v>918</v>
      </c>
      <c r="O184" s="38">
        <v>1676</v>
      </c>
      <c r="P184" s="38">
        <v>994</v>
      </c>
      <c r="Q184" s="38">
        <v>1644</v>
      </c>
      <c r="R184" s="38">
        <v>1030</v>
      </c>
      <c r="S184" s="38">
        <v>1632</v>
      </c>
      <c r="T184" s="38">
        <v>1025</v>
      </c>
    </row>
    <row r="185" spans="1:20" ht="27" thickTop="1" thickBot="1" x14ac:dyDescent="0.3">
      <c r="A185" s="5"/>
      <c r="B185" s="37" t="s">
        <v>144</v>
      </c>
      <c r="C185" s="38">
        <v>929</v>
      </c>
      <c r="D185" s="38">
        <v>610</v>
      </c>
      <c r="E185" s="38">
        <v>834</v>
      </c>
      <c r="F185" s="38">
        <v>553</v>
      </c>
      <c r="G185" s="38">
        <v>777</v>
      </c>
      <c r="H185" s="38">
        <v>512</v>
      </c>
      <c r="I185" s="38">
        <v>738</v>
      </c>
      <c r="J185" s="38">
        <v>507</v>
      </c>
      <c r="K185" s="38">
        <v>748</v>
      </c>
      <c r="L185" s="38">
        <v>498</v>
      </c>
      <c r="M185" s="38">
        <v>659</v>
      </c>
      <c r="N185" s="38">
        <v>431</v>
      </c>
      <c r="O185" s="38">
        <v>652</v>
      </c>
      <c r="P185" s="38">
        <v>445</v>
      </c>
      <c r="Q185" s="38">
        <v>579</v>
      </c>
      <c r="R185" s="38">
        <v>365</v>
      </c>
      <c r="S185" s="38">
        <v>556</v>
      </c>
      <c r="T185" s="38">
        <v>359</v>
      </c>
    </row>
    <row r="186" spans="1:20" ht="27" thickTop="1" thickBot="1" x14ac:dyDescent="0.3">
      <c r="A186" s="5"/>
      <c r="B186" s="83" t="s">
        <v>187</v>
      </c>
      <c r="C186" s="38">
        <v>447</v>
      </c>
      <c r="D186" s="38">
        <v>321.5</v>
      </c>
      <c r="E186" s="38">
        <v>312</v>
      </c>
      <c r="F186" s="38">
        <v>200.5</v>
      </c>
      <c r="G186" s="38">
        <v>278.5</v>
      </c>
      <c r="H186" s="38">
        <v>172.5</v>
      </c>
      <c r="I186" s="38">
        <v>131.5</v>
      </c>
      <c r="J186" s="38">
        <v>73</v>
      </c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1:20" ht="27" thickTop="1" thickBot="1" x14ac:dyDescent="0.3">
      <c r="A187" s="5"/>
      <c r="B187" s="84" t="s">
        <v>186</v>
      </c>
      <c r="C187" s="38"/>
      <c r="D187" s="38"/>
      <c r="E187" s="38"/>
      <c r="F187" s="38"/>
      <c r="G187" s="38"/>
      <c r="H187" s="38"/>
      <c r="I187" s="38"/>
      <c r="J187" s="38"/>
      <c r="K187" s="38">
        <v>105</v>
      </c>
      <c r="L187" s="38">
        <v>71.5</v>
      </c>
      <c r="M187" s="38">
        <v>84</v>
      </c>
      <c r="N187" s="38">
        <v>56.5</v>
      </c>
      <c r="O187" s="38">
        <v>87</v>
      </c>
      <c r="P187" s="38">
        <v>64.5</v>
      </c>
      <c r="Q187" s="38">
        <v>194</v>
      </c>
      <c r="R187" s="38">
        <v>146</v>
      </c>
      <c r="S187" s="38">
        <v>205</v>
      </c>
      <c r="T187" s="38">
        <v>154</v>
      </c>
    </row>
    <row r="188" spans="1:20" ht="27" thickTop="1" thickBot="1" x14ac:dyDescent="0.3">
      <c r="A188" s="5"/>
      <c r="B188" s="84" t="s">
        <v>188</v>
      </c>
      <c r="C188" s="38"/>
      <c r="D188" s="38"/>
      <c r="E188" s="38"/>
      <c r="F188" s="38"/>
      <c r="G188" s="38"/>
      <c r="H188" s="38"/>
      <c r="I188" s="38"/>
      <c r="J188" s="38"/>
      <c r="K188" s="38">
        <v>14.5</v>
      </c>
      <c r="L188" s="38">
        <v>9</v>
      </c>
      <c r="M188" s="38">
        <v>20</v>
      </c>
      <c r="N188" s="38">
        <v>16</v>
      </c>
      <c r="O188" s="38">
        <v>15.5</v>
      </c>
      <c r="P188" s="38">
        <v>12.5</v>
      </c>
      <c r="Q188" s="38">
        <v>10</v>
      </c>
      <c r="R188" s="38">
        <v>8</v>
      </c>
      <c r="S188" s="38">
        <v>20</v>
      </c>
      <c r="T188" s="38">
        <v>13</v>
      </c>
    </row>
    <row r="189" spans="1:20" ht="27" thickTop="1" thickBot="1" x14ac:dyDescent="0.3">
      <c r="A189" s="5"/>
      <c r="B189" s="37" t="s">
        <v>98</v>
      </c>
      <c r="C189" s="38">
        <v>1234</v>
      </c>
      <c r="D189" s="38">
        <v>607</v>
      </c>
      <c r="E189" s="38">
        <v>1351</v>
      </c>
      <c r="F189" s="38">
        <v>718</v>
      </c>
      <c r="G189" s="38">
        <v>1462</v>
      </c>
      <c r="H189" s="38">
        <v>816</v>
      </c>
      <c r="I189" s="38">
        <v>1500</v>
      </c>
      <c r="J189" s="38">
        <v>914</v>
      </c>
      <c r="K189" s="38">
        <v>1430</v>
      </c>
      <c r="L189" s="38">
        <v>849</v>
      </c>
      <c r="M189" s="38">
        <v>1399</v>
      </c>
      <c r="N189" s="38">
        <v>834</v>
      </c>
      <c r="O189" s="38">
        <v>1612</v>
      </c>
      <c r="P189" s="38">
        <v>1015</v>
      </c>
      <c r="Q189" s="38">
        <v>1600</v>
      </c>
      <c r="R189" s="38">
        <v>988</v>
      </c>
      <c r="S189" s="38">
        <v>1690</v>
      </c>
      <c r="T189" s="38">
        <v>1101</v>
      </c>
    </row>
    <row r="190" spans="1:20" ht="27" thickTop="1" thickBot="1" x14ac:dyDescent="0.3">
      <c r="A190" s="5"/>
      <c r="B190" s="37" t="s">
        <v>161</v>
      </c>
      <c r="C190" s="38"/>
      <c r="D190" s="38"/>
      <c r="E190" s="38">
        <v>0</v>
      </c>
      <c r="F190" s="38">
        <v>0</v>
      </c>
      <c r="G190" s="38">
        <v>2</v>
      </c>
      <c r="H190" s="38">
        <v>0</v>
      </c>
      <c r="I190" s="38">
        <v>0</v>
      </c>
      <c r="J190" s="38">
        <v>0</v>
      </c>
      <c r="K190" s="38">
        <v>1</v>
      </c>
      <c r="L190" s="38">
        <v>1</v>
      </c>
      <c r="M190" s="38">
        <v>2</v>
      </c>
      <c r="N190" s="38">
        <v>2</v>
      </c>
      <c r="O190" s="38">
        <v>1</v>
      </c>
      <c r="P190" s="38">
        <v>0</v>
      </c>
      <c r="Q190" s="38">
        <v>2</v>
      </c>
      <c r="R190" s="38">
        <v>0</v>
      </c>
      <c r="S190" s="38">
        <v>2</v>
      </c>
      <c r="T190" s="38">
        <v>0</v>
      </c>
    </row>
    <row r="191" spans="1:20" ht="27" thickTop="1" thickBot="1" x14ac:dyDescent="0.3">
      <c r="A191" s="5"/>
      <c r="B191" s="37" t="s">
        <v>99</v>
      </c>
      <c r="C191" s="38">
        <v>3</v>
      </c>
      <c r="D191" s="38">
        <v>3</v>
      </c>
      <c r="E191" s="38">
        <v>5</v>
      </c>
      <c r="F191" s="38">
        <v>5</v>
      </c>
      <c r="G191" s="38">
        <v>4</v>
      </c>
      <c r="H191" s="38">
        <v>4</v>
      </c>
      <c r="I191" s="38">
        <v>4</v>
      </c>
      <c r="J191" s="38">
        <v>3</v>
      </c>
      <c r="K191" s="38">
        <v>6</v>
      </c>
      <c r="L191" s="38">
        <v>5</v>
      </c>
      <c r="M191" s="38">
        <v>14</v>
      </c>
      <c r="N191" s="38">
        <v>10</v>
      </c>
      <c r="O191" s="38">
        <v>9</v>
      </c>
      <c r="P191" s="38">
        <v>7</v>
      </c>
      <c r="Q191" s="38">
        <v>11</v>
      </c>
      <c r="R191" s="38">
        <v>7</v>
      </c>
      <c r="S191" s="38">
        <v>11</v>
      </c>
      <c r="T191" s="38">
        <v>8</v>
      </c>
    </row>
    <row r="192" spans="1:20" ht="27" thickTop="1" thickBot="1" x14ac:dyDescent="0.3">
      <c r="A192" s="5"/>
      <c r="B192" s="37" t="s">
        <v>122</v>
      </c>
      <c r="C192" s="38">
        <v>1</v>
      </c>
      <c r="D192" s="38">
        <v>0</v>
      </c>
      <c r="E192" s="38">
        <v>2</v>
      </c>
      <c r="F192" s="38"/>
      <c r="G192" s="38"/>
      <c r="H192" s="38"/>
      <c r="I192" s="38"/>
      <c r="J192" s="38"/>
      <c r="K192" s="38">
        <v>2</v>
      </c>
      <c r="L192" s="38">
        <v>1</v>
      </c>
      <c r="M192" s="38">
        <v>1</v>
      </c>
      <c r="N192" s="38">
        <v>0</v>
      </c>
      <c r="O192" s="38">
        <v>3</v>
      </c>
      <c r="P192" s="38">
        <v>2</v>
      </c>
      <c r="Q192" s="38">
        <v>4</v>
      </c>
      <c r="R192" s="38">
        <v>2</v>
      </c>
      <c r="S192" s="38">
        <v>4</v>
      </c>
      <c r="T192" s="38">
        <v>2</v>
      </c>
    </row>
    <row r="193" spans="1:20" ht="27" thickTop="1" thickBot="1" x14ac:dyDescent="0.3">
      <c r="A193" s="5"/>
      <c r="B193" s="37" t="s">
        <v>100</v>
      </c>
      <c r="C193" s="38">
        <v>475</v>
      </c>
      <c r="D193" s="38">
        <v>358</v>
      </c>
      <c r="E193" s="38">
        <v>526</v>
      </c>
      <c r="F193" s="38">
        <v>372</v>
      </c>
      <c r="G193" s="38">
        <v>581</v>
      </c>
      <c r="H193" s="38">
        <v>397</v>
      </c>
      <c r="I193" s="38">
        <v>523</v>
      </c>
      <c r="J193" s="38">
        <v>367</v>
      </c>
      <c r="K193" s="38">
        <v>375</v>
      </c>
      <c r="L193" s="38">
        <v>289</v>
      </c>
      <c r="M193" s="38">
        <v>280</v>
      </c>
      <c r="N193" s="38">
        <v>221</v>
      </c>
      <c r="O193" s="38">
        <v>422</v>
      </c>
      <c r="P193" s="38">
        <v>322</v>
      </c>
      <c r="Q193" s="38">
        <v>406.5</v>
      </c>
      <c r="R193" s="38">
        <v>323.5</v>
      </c>
      <c r="S193" s="38">
        <v>399</v>
      </c>
      <c r="T193" s="38">
        <v>312</v>
      </c>
    </row>
    <row r="194" spans="1:20" ht="27" thickTop="1" thickBot="1" x14ac:dyDescent="0.3">
      <c r="A194" s="5"/>
      <c r="B194" s="37" t="s">
        <v>101</v>
      </c>
      <c r="C194" s="38">
        <v>197.5</v>
      </c>
      <c r="D194" s="38">
        <v>78</v>
      </c>
      <c r="E194" s="38">
        <v>127.5</v>
      </c>
      <c r="F194" s="38">
        <v>50</v>
      </c>
      <c r="G194" s="38">
        <v>219</v>
      </c>
      <c r="H194" s="38">
        <v>101.5</v>
      </c>
      <c r="I194" s="38">
        <v>204.5</v>
      </c>
      <c r="J194" s="38">
        <v>89</v>
      </c>
      <c r="K194" s="38">
        <v>354</v>
      </c>
      <c r="L194" s="38">
        <v>152</v>
      </c>
      <c r="M194" s="38">
        <v>480.5</v>
      </c>
      <c r="N194" s="38">
        <v>272.5</v>
      </c>
      <c r="O194" s="38">
        <v>344.5</v>
      </c>
      <c r="P194" s="38">
        <v>146</v>
      </c>
      <c r="Q194" s="38">
        <v>397.5</v>
      </c>
      <c r="R194" s="38">
        <v>182.5</v>
      </c>
      <c r="S194" s="38">
        <v>406</v>
      </c>
      <c r="T194" s="38">
        <v>203</v>
      </c>
    </row>
    <row r="195" spans="1:20" ht="27" thickTop="1" thickBot="1" x14ac:dyDescent="0.3">
      <c r="A195" s="5"/>
      <c r="B195" s="20" t="s">
        <v>102</v>
      </c>
      <c r="C195" s="39">
        <f t="shared" ref="C195:T195" si="7">SUM(C182:C194)</f>
        <v>5593.5</v>
      </c>
      <c r="D195" s="39">
        <f t="shared" si="7"/>
        <v>2894.5</v>
      </c>
      <c r="E195" s="39">
        <f t="shared" si="7"/>
        <v>5586.5</v>
      </c>
      <c r="F195" s="39">
        <f t="shared" si="7"/>
        <v>2908.5</v>
      </c>
      <c r="G195" s="39">
        <f t="shared" si="7"/>
        <v>5929.5</v>
      </c>
      <c r="H195" s="39">
        <f t="shared" si="7"/>
        <v>3153</v>
      </c>
      <c r="I195" s="39">
        <f t="shared" si="7"/>
        <v>5656</v>
      </c>
      <c r="J195" s="39">
        <f t="shared" si="7"/>
        <v>3084</v>
      </c>
      <c r="K195" s="39">
        <f t="shared" si="7"/>
        <v>5680.5</v>
      </c>
      <c r="L195" s="39">
        <f t="shared" si="7"/>
        <v>3083.5</v>
      </c>
      <c r="M195" s="39">
        <f t="shared" si="7"/>
        <v>5477.5</v>
      </c>
      <c r="N195" s="39">
        <f t="shared" si="7"/>
        <v>3070</v>
      </c>
      <c r="O195" s="39">
        <f t="shared" si="7"/>
        <v>5800</v>
      </c>
      <c r="P195" s="39">
        <f t="shared" si="7"/>
        <v>3308</v>
      </c>
      <c r="Q195" s="39">
        <f t="shared" si="7"/>
        <v>5818</v>
      </c>
      <c r="R195" s="39">
        <f t="shared" si="7"/>
        <v>3374</v>
      </c>
      <c r="S195" s="39">
        <f t="shared" si="7"/>
        <v>5882</v>
      </c>
      <c r="T195" s="39">
        <f t="shared" si="7"/>
        <v>3495</v>
      </c>
    </row>
    <row r="196" spans="1:20" ht="26.25" thickTop="1" x14ac:dyDescent="0.25">
      <c r="A196" s="5"/>
      <c r="B196" s="126" t="s">
        <v>164</v>
      </c>
      <c r="C196" s="126"/>
      <c r="D196" s="126"/>
      <c r="E196" s="126"/>
      <c r="F196" s="126"/>
      <c r="G196" s="126"/>
      <c r="H196" s="126"/>
      <c r="I196" s="126"/>
    </row>
    <row r="197" spans="1:20" ht="25.5" x14ac:dyDescent="0.25">
      <c r="A197" s="5"/>
      <c r="B197" s="110" t="s">
        <v>189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</row>
    <row r="198" spans="1:20" ht="29.25" x14ac:dyDescent="0.25">
      <c r="A198" s="40" t="s">
        <v>103</v>
      </c>
      <c r="B198" s="109" t="s">
        <v>104</v>
      </c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199" spans="1:20" ht="30" thickBot="1" x14ac:dyDescent="0.3">
      <c r="A199" s="12" t="s">
        <v>4</v>
      </c>
      <c r="B199" s="111" t="s">
        <v>105</v>
      </c>
      <c r="C199" s="111"/>
      <c r="D199" s="111"/>
      <c r="E199" s="111"/>
      <c r="F199" s="111"/>
      <c r="G199" s="111"/>
      <c r="H199" s="41"/>
      <c r="I199" s="41"/>
    </row>
    <row r="200" spans="1:20" ht="27" thickTop="1" thickBot="1" x14ac:dyDescent="0.6">
      <c r="A200" s="5"/>
      <c r="B200" s="96" t="s">
        <v>11</v>
      </c>
      <c r="C200" s="7" t="s">
        <v>7</v>
      </c>
      <c r="D200" s="7" t="s">
        <v>117</v>
      </c>
      <c r="E200" s="7" t="s">
        <v>146</v>
      </c>
      <c r="F200" s="7" t="s">
        <v>158</v>
      </c>
      <c r="G200" s="7" t="s">
        <v>165</v>
      </c>
      <c r="H200" s="7" t="s">
        <v>174</v>
      </c>
      <c r="I200" s="7" t="s">
        <v>184</v>
      </c>
      <c r="J200" s="7" t="s">
        <v>191</v>
      </c>
      <c r="K200" s="7" t="s">
        <v>192</v>
      </c>
      <c r="L200" s="7" t="s">
        <v>199</v>
      </c>
    </row>
    <row r="201" spans="1:20" ht="27" thickTop="1" thickBot="1" x14ac:dyDescent="0.6">
      <c r="A201" s="5"/>
      <c r="B201" s="42" t="s">
        <v>8</v>
      </c>
      <c r="C201" s="43">
        <v>24</v>
      </c>
      <c r="D201" s="43">
        <v>24</v>
      </c>
      <c r="E201" s="43">
        <v>31</v>
      </c>
      <c r="F201" s="43">
        <v>33</v>
      </c>
      <c r="G201" s="87">
        <v>34</v>
      </c>
      <c r="H201" s="87" t="s">
        <v>183</v>
      </c>
      <c r="I201" s="87">
        <v>34</v>
      </c>
      <c r="J201" s="87">
        <v>34</v>
      </c>
      <c r="K201" s="87">
        <v>34</v>
      </c>
      <c r="L201" s="87">
        <v>34</v>
      </c>
    </row>
    <row r="202" spans="1:20" ht="26.25" thickTop="1" x14ac:dyDescent="0.25">
      <c r="A202" s="5" t="s">
        <v>176</v>
      </c>
      <c r="B202" s="79" t="s">
        <v>175</v>
      </c>
      <c r="C202" s="44"/>
      <c r="D202" s="44"/>
      <c r="E202" s="44"/>
      <c r="F202" s="44"/>
      <c r="G202" s="44"/>
      <c r="H202" s="4"/>
      <c r="I202" s="4"/>
    </row>
    <row r="203" spans="1:20" ht="26.25" thickBot="1" x14ac:dyDescent="0.3">
      <c r="A203" s="45" t="s">
        <v>9</v>
      </c>
      <c r="B203" s="111" t="s">
        <v>106</v>
      </c>
      <c r="C203" s="111"/>
      <c r="D203" s="111"/>
      <c r="E203" s="111"/>
      <c r="F203" s="111"/>
      <c r="G203" s="111"/>
      <c r="H203" s="111"/>
      <c r="I203" s="4"/>
    </row>
    <row r="204" spans="1:20" s="46" customFormat="1" ht="26.25" customHeight="1" thickTop="1" thickBot="1" x14ac:dyDescent="0.3">
      <c r="A204" s="5"/>
      <c r="B204" s="112" t="s">
        <v>11</v>
      </c>
      <c r="C204" s="118" t="s">
        <v>7</v>
      </c>
      <c r="D204" s="118" t="s">
        <v>117</v>
      </c>
      <c r="E204" s="118" t="s">
        <v>146</v>
      </c>
      <c r="F204" s="118" t="s">
        <v>158</v>
      </c>
      <c r="G204" s="118" t="s">
        <v>165</v>
      </c>
      <c r="H204" s="118" t="s">
        <v>174</v>
      </c>
      <c r="I204" s="118" t="s">
        <v>184</v>
      </c>
      <c r="J204" s="118" t="s">
        <v>191</v>
      </c>
      <c r="K204" s="118" t="s">
        <v>192</v>
      </c>
      <c r="L204" s="118" t="s">
        <v>199</v>
      </c>
    </row>
    <row r="205" spans="1:20" s="46" customFormat="1" ht="27" thickTop="1" thickBot="1" x14ac:dyDescent="0.3">
      <c r="A205" s="5"/>
      <c r="B205" s="112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1:20" ht="27" thickTop="1" thickBot="1" x14ac:dyDescent="0.3">
      <c r="A206" s="5"/>
      <c r="B206" s="47" t="s">
        <v>109</v>
      </c>
      <c r="C206" s="48">
        <v>353</v>
      </c>
      <c r="D206" s="48">
        <v>400</v>
      </c>
      <c r="E206" s="48">
        <v>402</v>
      </c>
      <c r="F206" s="48">
        <v>395</v>
      </c>
      <c r="G206" s="48">
        <v>382</v>
      </c>
      <c r="H206" s="48">
        <v>357</v>
      </c>
      <c r="I206" s="48">
        <v>372</v>
      </c>
      <c r="J206" s="48">
        <v>373</v>
      </c>
      <c r="K206" s="48">
        <v>406</v>
      </c>
      <c r="L206" s="48">
        <v>502</v>
      </c>
    </row>
    <row r="207" spans="1:20" ht="25.5" customHeight="1" thickTop="1" thickBot="1" x14ac:dyDescent="0.3">
      <c r="A207" s="5"/>
      <c r="B207" s="49" t="s">
        <v>177</v>
      </c>
      <c r="C207" s="48">
        <v>439</v>
      </c>
      <c r="D207" s="48">
        <v>369</v>
      </c>
      <c r="E207" s="48">
        <v>368</v>
      </c>
      <c r="F207" s="48">
        <v>412</v>
      </c>
      <c r="G207" s="48">
        <v>433</v>
      </c>
      <c r="H207" s="48">
        <v>435</v>
      </c>
      <c r="I207" s="48">
        <v>436</v>
      </c>
      <c r="J207" s="48">
        <v>465</v>
      </c>
      <c r="K207" s="48">
        <v>416</v>
      </c>
      <c r="L207" s="48">
        <v>373</v>
      </c>
    </row>
    <row r="208" spans="1:20" ht="25.5" customHeight="1" thickTop="1" thickBot="1" x14ac:dyDescent="0.3">
      <c r="A208" s="5"/>
      <c r="B208" s="49" t="s">
        <v>123</v>
      </c>
      <c r="C208" s="48">
        <v>154</v>
      </c>
      <c r="D208" s="48">
        <v>155</v>
      </c>
      <c r="E208" s="48">
        <v>160</v>
      </c>
      <c r="F208" s="48">
        <v>145</v>
      </c>
      <c r="G208" s="48">
        <v>187</v>
      </c>
      <c r="H208" s="48">
        <v>188</v>
      </c>
      <c r="I208" s="48">
        <v>210</v>
      </c>
      <c r="J208" s="48">
        <v>221</v>
      </c>
      <c r="K208" s="48">
        <v>245</v>
      </c>
      <c r="L208" s="48">
        <v>253</v>
      </c>
    </row>
    <row r="209" spans="1:12" ht="24.75" customHeight="1" thickTop="1" thickBot="1" x14ac:dyDescent="0.3">
      <c r="A209" s="5"/>
      <c r="B209" s="49" t="s">
        <v>124</v>
      </c>
      <c r="C209" s="48">
        <v>336</v>
      </c>
      <c r="D209" s="48">
        <v>436</v>
      </c>
      <c r="E209" s="48">
        <v>442</v>
      </c>
      <c r="F209" s="48">
        <v>401</v>
      </c>
      <c r="G209" s="48">
        <v>295</v>
      </c>
      <c r="H209" s="48">
        <v>339</v>
      </c>
      <c r="I209" s="48">
        <v>306</v>
      </c>
      <c r="J209" s="48">
        <v>257</v>
      </c>
      <c r="K209" s="48">
        <v>209</v>
      </c>
      <c r="L209" s="48">
        <v>227</v>
      </c>
    </row>
    <row r="210" spans="1:12" ht="26.25" customHeight="1" thickTop="1" thickBot="1" x14ac:dyDescent="0.3">
      <c r="A210" s="5"/>
      <c r="B210" s="49" t="s">
        <v>125</v>
      </c>
      <c r="C210" s="48">
        <v>1164</v>
      </c>
      <c r="D210" s="48">
        <v>777</v>
      </c>
      <c r="E210" s="48">
        <v>984</v>
      </c>
      <c r="F210" s="48">
        <v>723</v>
      </c>
      <c r="G210" s="48">
        <v>487</v>
      </c>
      <c r="H210" s="48">
        <v>317</v>
      </c>
      <c r="I210" s="48">
        <v>345</v>
      </c>
      <c r="J210" s="48">
        <v>284</v>
      </c>
      <c r="K210" s="48">
        <v>446</v>
      </c>
      <c r="L210" s="48">
        <v>185</v>
      </c>
    </row>
    <row r="211" spans="1:12" ht="25.5" customHeight="1" thickTop="1" thickBot="1" x14ac:dyDescent="0.3">
      <c r="A211" s="5"/>
      <c r="B211" s="49" t="s">
        <v>126</v>
      </c>
      <c r="C211" s="48">
        <v>1387</v>
      </c>
      <c r="D211" s="48">
        <v>1805</v>
      </c>
      <c r="E211" s="48">
        <v>2166</v>
      </c>
      <c r="F211" s="48">
        <v>2379</v>
      </c>
      <c r="G211" s="48">
        <v>2318</v>
      </c>
      <c r="H211" s="48">
        <v>2252</v>
      </c>
      <c r="I211" s="48">
        <v>2386</v>
      </c>
      <c r="J211" s="48">
        <v>2212</v>
      </c>
      <c r="K211" s="48">
        <v>2133</v>
      </c>
      <c r="L211" s="48">
        <v>1972</v>
      </c>
    </row>
    <row r="212" spans="1:12" ht="25.5" customHeight="1" thickTop="1" thickBot="1" x14ac:dyDescent="0.3">
      <c r="A212" s="5"/>
      <c r="B212" s="49" t="s">
        <v>148</v>
      </c>
      <c r="C212" s="48"/>
      <c r="D212" s="48"/>
      <c r="E212" s="48">
        <v>138</v>
      </c>
      <c r="F212" s="48">
        <v>259</v>
      </c>
      <c r="G212" s="48">
        <v>373</v>
      </c>
      <c r="H212" s="48">
        <v>419</v>
      </c>
      <c r="I212" s="48">
        <v>440</v>
      </c>
      <c r="J212" s="48">
        <v>543</v>
      </c>
      <c r="K212" s="48">
        <v>538</v>
      </c>
      <c r="L212" s="48">
        <v>698</v>
      </c>
    </row>
    <row r="213" spans="1:12" ht="24" customHeight="1" thickTop="1" thickBot="1" x14ac:dyDescent="0.3">
      <c r="A213" s="5"/>
      <c r="B213" s="47" t="s">
        <v>127</v>
      </c>
      <c r="C213" s="48">
        <v>198</v>
      </c>
      <c r="D213" s="48">
        <v>206</v>
      </c>
      <c r="E213" s="48">
        <v>239</v>
      </c>
      <c r="F213" s="48">
        <v>225</v>
      </c>
      <c r="G213" s="48">
        <v>233</v>
      </c>
      <c r="H213" s="48">
        <v>179</v>
      </c>
      <c r="I213" s="48">
        <v>170</v>
      </c>
      <c r="J213" s="48">
        <v>176</v>
      </c>
      <c r="K213" s="48">
        <v>150</v>
      </c>
      <c r="L213" s="48">
        <v>101</v>
      </c>
    </row>
    <row r="214" spans="1:12" ht="27" thickTop="1" thickBot="1" x14ac:dyDescent="0.3">
      <c r="A214" s="5"/>
      <c r="B214" s="50" t="s">
        <v>128</v>
      </c>
      <c r="C214" s="48">
        <v>1007</v>
      </c>
      <c r="D214" s="48">
        <v>954</v>
      </c>
      <c r="E214" s="48">
        <v>878</v>
      </c>
      <c r="F214" s="48">
        <v>744</v>
      </c>
      <c r="G214" s="48">
        <v>602</v>
      </c>
      <c r="H214" s="48">
        <v>430</v>
      </c>
      <c r="I214" s="48">
        <v>435</v>
      </c>
      <c r="J214" s="48">
        <v>435</v>
      </c>
      <c r="K214" s="48">
        <v>386</v>
      </c>
      <c r="L214" s="48">
        <v>371</v>
      </c>
    </row>
    <row r="215" spans="1:12" ht="27" customHeight="1" thickTop="1" thickBot="1" x14ac:dyDescent="0.3">
      <c r="A215" s="5"/>
      <c r="B215" s="50" t="s">
        <v>149</v>
      </c>
      <c r="C215" s="48"/>
      <c r="D215" s="48"/>
      <c r="E215" s="48">
        <v>37</v>
      </c>
      <c r="F215" s="48">
        <v>67</v>
      </c>
      <c r="G215" s="48">
        <v>93</v>
      </c>
      <c r="H215" s="48">
        <v>134</v>
      </c>
      <c r="I215" s="48">
        <v>181</v>
      </c>
      <c r="J215" s="48">
        <v>256</v>
      </c>
      <c r="K215" s="48">
        <v>281</v>
      </c>
      <c r="L215" s="48">
        <v>278</v>
      </c>
    </row>
    <row r="216" spans="1:12" ht="27" customHeight="1" thickTop="1" thickBot="1" x14ac:dyDescent="0.3">
      <c r="A216" s="5"/>
      <c r="B216" s="50" t="s">
        <v>129</v>
      </c>
      <c r="C216" s="48">
        <v>257</v>
      </c>
      <c r="D216" s="48">
        <v>386</v>
      </c>
      <c r="E216" s="48">
        <v>464</v>
      </c>
      <c r="F216" s="48">
        <v>391</v>
      </c>
      <c r="G216" s="48">
        <v>517</v>
      </c>
      <c r="H216" s="48">
        <v>487</v>
      </c>
      <c r="I216" s="48">
        <v>465</v>
      </c>
      <c r="J216" s="48">
        <v>452</v>
      </c>
      <c r="K216" s="48">
        <v>529</v>
      </c>
      <c r="L216" s="48">
        <v>561</v>
      </c>
    </row>
    <row r="217" spans="1:12" ht="27" customHeight="1" thickTop="1" thickBot="1" x14ac:dyDescent="0.3">
      <c r="A217" s="5"/>
      <c r="B217" s="47" t="s">
        <v>150</v>
      </c>
      <c r="C217" s="48"/>
      <c r="D217" s="48"/>
      <c r="E217" s="48">
        <v>22</v>
      </c>
      <c r="F217" s="48">
        <v>26</v>
      </c>
      <c r="G217" s="48">
        <v>27</v>
      </c>
      <c r="H217" s="48">
        <v>75</v>
      </c>
      <c r="I217" s="48" t="s">
        <v>185</v>
      </c>
      <c r="J217" s="48"/>
      <c r="K217" s="48"/>
      <c r="L217" s="48"/>
    </row>
    <row r="218" spans="1:12" ht="27" customHeight="1" thickTop="1" thickBot="1" x14ac:dyDescent="0.3">
      <c r="A218" s="5"/>
      <c r="B218" s="47" t="s">
        <v>131</v>
      </c>
      <c r="C218" s="48">
        <v>549</v>
      </c>
      <c r="D218" s="48">
        <v>477</v>
      </c>
      <c r="E218" s="48">
        <v>443</v>
      </c>
      <c r="F218" s="48">
        <v>417</v>
      </c>
      <c r="G218" s="48">
        <v>378</v>
      </c>
      <c r="H218" s="48">
        <v>409</v>
      </c>
      <c r="I218" s="48">
        <v>410</v>
      </c>
      <c r="J218" s="48">
        <v>385</v>
      </c>
      <c r="K218" s="48">
        <v>301</v>
      </c>
      <c r="L218" s="48">
        <v>264</v>
      </c>
    </row>
    <row r="219" spans="1:12" ht="29.25" customHeight="1" thickTop="1" thickBot="1" x14ac:dyDescent="0.3">
      <c r="A219" s="5"/>
      <c r="B219" s="50" t="s">
        <v>132</v>
      </c>
      <c r="C219" s="48">
        <v>1019</v>
      </c>
      <c r="D219" s="48">
        <v>992</v>
      </c>
      <c r="E219" s="48">
        <v>991</v>
      </c>
      <c r="F219" s="48">
        <v>803</v>
      </c>
      <c r="G219" s="48">
        <v>684</v>
      </c>
      <c r="H219" s="48">
        <v>817</v>
      </c>
      <c r="I219" s="48">
        <v>976</v>
      </c>
      <c r="J219" s="48">
        <v>1034</v>
      </c>
      <c r="K219" s="48">
        <v>898</v>
      </c>
      <c r="L219" s="48">
        <v>783</v>
      </c>
    </row>
    <row r="220" spans="1:12" ht="24.75" customHeight="1" thickTop="1" thickBot="1" x14ac:dyDescent="0.3">
      <c r="A220" s="5"/>
      <c r="B220" s="49" t="s">
        <v>200</v>
      </c>
      <c r="C220" s="48"/>
      <c r="D220" s="48"/>
      <c r="E220" s="48">
        <v>8</v>
      </c>
      <c r="F220" s="48">
        <v>22</v>
      </c>
      <c r="G220" s="48">
        <v>6</v>
      </c>
      <c r="H220" s="48"/>
      <c r="I220" s="48">
        <v>91</v>
      </c>
      <c r="J220" s="48">
        <v>156</v>
      </c>
      <c r="K220" s="48">
        <v>253</v>
      </c>
      <c r="L220" s="48">
        <v>281</v>
      </c>
    </row>
    <row r="221" spans="1:12" ht="26.25" customHeight="1" thickTop="1" thickBot="1" x14ac:dyDescent="0.3">
      <c r="A221" s="5"/>
      <c r="B221" s="50" t="s">
        <v>107</v>
      </c>
      <c r="C221" s="48">
        <v>3458</v>
      </c>
      <c r="D221" s="48">
        <v>3986</v>
      </c>
      <c r="E221" s="48">
        <v>4396</v>
      </c>
      <c r="F221" s="48">
        <v>4144</v>
      </c>
      <c r="G221" s="48">
        <v>4452</v>
      </c>
      <c r="H221" s="48"/>
      <c r="I221" s="48"/>
      <c r="J221" s="48"/>
      <c r="K221" s="48"/>
      <c r="L221" s="48"/>
    </row>
    <row r="222" spans="1:12" ht="28.5" customHeight="1" thickTop="1" thickBot="1" x14ac:dyDescent="0.3">
      <c r="A222" s="5"/>
      <c r="B222" s="50" t="s">
        <v>179</v>
      </c>
      <c r="C222" s="48">
        <v>272</v>
      </c>
      <c r="D222" s="48">
        <v>372</v>
      </c>
      <c r="E222" s="48">
        <v>478</v>
      </c>
      <c r="F222" s="48">
        <v>533</v>
      </c>
      <c r="G222" s="48">
        <v>508</v>
      </c>
      <c r="H222" s="48">
        <v>506</v>
      </c>
      <c r="I222" s="48">
        <v>484</v>
      </c>
      <c r="J222" s="48">
        <v>474</v>
      </c>
      <c r="K222" s="48">
        <v>454</v>
      </c>
      <c r="L222" s="48">
        <v>501</v>
      </c>
    </row>
    <row r="223" spans="1:12" ht="27" customHeight="1" thickTop="1" thickBot="1" x14ac:dyDescent="0.3">
      <c r="A223" s="5"/>
      <c r="B223" s="50" t="s">
        <v>134</v>
      </c>
      <c r="C223" s="48">
        <v>395</v>
      </c>
      <c r="D223" s="48">
        <v>227</v>
      </c>
      <c r="E223" s="48">
        <v>418</v>
      </c>
      <c r="F223" s="48">
        <v>445</v>
      </c>
      <c r="G223" s="48">
        <v>310</v>
      </c>
      <c r="H223" s="48">
        <v>358</v>
      </c>
      <c r="I223" s="48">
        <v>359</v>
      </c>
      <c r="J223" s="48">
        <v>383</v>
      </c>
      <c r="K223" s="48">
        <v>301</v>
      </c>
      <c r="L223" s="48">
        <v>295</v>
      </c>
    </row>
    <row r="224" spans="1:12" ht="27" customHeight="1" thickTop="1" thickBot="1" x14ac:dyDescent="0.3">
      <c r="A224" s="5"/>
      <c r="B224" s="50" t="s">
        <v>135</v>
      </c>
      <c r="C224" s="48">
        <v>298</v>
      </c>
      <c r="D224" s="48">
        <v>498</v>
      </c>
      <c r="E224" s="48">
        <v>436</v>
      </c>
      <c r="F224" s="48">
        <v>513</v>
      </c>
      <c r="G224" s="48">
        <v>584</v>
      </c>
      <c r="H224" s="48">
        <v>690</v>
      </c>
      <c r="I224" s="48">
        <v>884</v>
      </c>
      <c r="J224" s="48">
        <v>960</v>
      </c>
      <c r="K224" s="48">
        <v>1032</v>
      </c>
      <c r="L224" s="48">
        <v>1102</v>
      </c>
    </row>
    <row r="225" spans="1:12" ht="27" customHeight="1" thickTop="1" thickBot="1" x14ac:dyDescent="0.3">
      <c r="A225" s="5"/>
      <c r="B225" s="50" t="s">
        <v>151</v>
      </c>
      <c r="C225" s="48"/>
      <c r="D225" s="48"/>
      <c r="E225" s="48">
        <v>48</v>
      </c>
      <c r="F225" s="48">
        <v>132</v>
      </c>
      <c r="G225" s="48">
        <v>140</v>
      </c>
      <c r="H225" s="48">
        <v>156</v>
      </c>
      <c r="I225" s="48">
        <v>188</v>
      </c>
      <c r="J225" s="48">
        <v>166</v>
      </c>
      <c r="K225" s="48">
        <v>368</v>
      </c>
      <c r="L225" s="48">
        <v>389</v>
      </c>
    </row>
    <row r="226" spans="1:12" ht="27" customHeight="1" thickTop="1" thickBot="1" x14ac:dyDescent="0.3">
      <c r="A226" s="5"/>
      <c r="B226" s="50" t="s">
        <v>136</v>
      </c>
      <c r="C226" s="48">
        <v>240</v>
      </c>
      <c r="D226" s="48">
        <v>264</v>
      </c>
      <c r="E226" s="48">
        <v>297</v>
      </c>
      <c r="F226" s="48">
        <v>315</v>
      </c>
      <c r="G226" s="48">
        <v>401</v>
      </c>
      <c r="H226" s="48">
        <v>371</v>
      </c>
      <c r="I226" s="48">
        <v>323</v>
      </c>
      <c r="J226" s="48">
        <v>332</v>
      </c>
      <c r="K226" s="48">
        <v>353</v>
      </c>
      <c r="L226" s="48">
        <v>349</v>
      </c>
    </row>
    <row r="227" spans="1:12" ht="27" customHeight="1" thickTop="1" thickBot="1" x14ac:dyDescent="0.3">
      <c r="A227" s="5"/>
      <c r="B227" s="50" t="s">
        <v>137</v>
      </c>
      <c r="C227" s="48">
        <v>381</v>
      </c>
      <c r="D227" s="48">
        <v>915</v>
      </c>
      <c r="E227" s="48">
        <v>1053</v>
      </c>
      <c r="F227" s="48">
        <v>931</v>
      </c>
      <c r="G227" s="48">
        <v>901</v>
      </c>
      <c r="H227" s="48">
        <v>890</v>
      </c>
      <c r="I227" s="48">
        <v>730</v>
      </c>
      <c r="J227" s="48">
        <v>708</v>
      </c>
      <c r="K227" s="48">
        <v>703</v>
      </c>
      <c r="L227" s="48">
        <v>731</v>
      </c>
    </row>
    <row r="228" spans="1:12" ht="27" customHeight="1" thickTop="1" thickBot="1" x14ac:dyDescent="0.3">
      <c r="A228" s="5"/>
      <c r="B228" s="50" t="s">
        <v>138</v>
      </c>
      <c r="C228" s="48">
        <v>668</v>
      </c>
      <c r="D228" s="48">
        <v>642</v>
      </c>
      <c r="E228" s="48">
        <v>716</v>
      </c>
      <c r="F228" s="48">
        <v>828</v>
      </c>
      <c r="G228" s="48">
        <v>927</v>
      </c>
      <c r="H228" s="48">
        <v>719</v>
      </c>
      <c r="I228" s="48">
        <v>734</v>
      </c>
      <c r="J228" s="48">
        <v>722</v>
      </c>
      <c r="K228" s="48">
        <v>768</v>
      </c>
      <c r="L228" s="48">
        <v>908</v>
      </c>
    </row>
    <row r="229" spans="1:12" ht="27" customHeight="1" thickTop="1" thickBot="1" x14ac:dyDescent="0.3">
      <c r="A229" s="5"/>
      <c r="B229" s="50" t="s">
        <v>108</v>
      </c>
      <c r="C229" s="48">
        <v>1026</v>
      </c>
      <c r="D229" s="48">
        <v>1250</v>
      </c>
      <c r="E229" s="48">
        <v>1416</v>
      </c>
      <c r="F229" s="48">
        <v>1644</v>
      </c>
      <c r="G229" s="48">
        <v>1698</v>
      </c>
      <c r="H229" s="48">
        <v>1470</v>
      </c>
      <c r="I229" s="48">
        <v>1268</v>
      </c>
      <c r="J229" s="48">
        <v>857</v>
      </c>
      <c r="K229" s="48">
        <v>677</v>
      </c>
      <c r="L229" s="48">
        <v>557</v>
      </c>
    </row>
    <row r="230" spans="1:12" ht="27" customHeight="1" thickTop="1" thickBot="1" x14ac:dyDescent="0.3">
      <c r="A230" s="5"/>
      <c r="B230" s="50" t="s">
        <v>152</v>
      </c>
      <c r="C230" s="48"/>
      <c r="D230" s="48"/>
      <c r="E230" s="48">
        <v>16</v>
      </c>
      <c r="F230" s="48">
        <v>43</v>
      </c>
      <c r="G230" s="48">
        <v>73</v>
      </c>
      <c r="H230" s="48">
        <v>123</v>
      </c>
      <c r="I230" s="48">
        <v>219</v>
      </c>
      <c r="J230" s="48">
        <v>302</v>
      </c>
      <c r="K230" s="48">
        <v>371</v>
      </c>
      <c r="L230" s="48">
        <v>461</v>
      </c>
    </row>
    <row r="231" spans="1:12" ht="28.5" customHeight="1" thickTop="1" thickBot="1" x14ac:dyDescent="0.3">
      <c r="A231" s="5"/>
      <c r="B231" s="50" t="s">
        <v>153</v>
      </c>
      <c r="C231" s="48">
        <v>155</v>
      </c>
      <c r="D231" s="48">
        <v>220</v>
      </c>
      <c r="E231" s="48">
        <v>261</v>
      </c>
      <c r="F231" s="48">
        <v>342</v>
      </c>
      <c r="G231" s="48">
        <v>306</v>
      </c>
      <c r="H231" s="48">
        <v>266</v>
      </c>
      <c r="I231" s="48">
        <v>344</v>
      </c>
      <c r="J231" s="48">
        <v>383</v>
      </c>
      <c r="K231" s="48">
        <v>434</v>
      </c>
      <c r="L231" s="48">
        <v>391</v>
      </c>
    </row>
    <row r="232" spans="1:12" ht="30.75" customHeight="1" thickTop="1" thickBot="1" x14ac:dyDescent="0.3">
      <c r="A232" s="5"/>
      <c r="B232" s="50" t="s">
        <v>139</v>
      </c>
      <c r="C232" s="48">
        <v>441</v>
      </c>
      <c r="D232" s="48">
        <v>777</v>
      </c>
      <c r="E232" s="48">
        <v>917</v>
      </c>
      <c r="F232" s="48">
        <v>871</v>
      </c>
      <c r="G232" s="48">
        <v>811</v>
      </c>
      <c r="H232" s="48">
        <v>761</v>
      </c>
      <c r="I232" s="48">
        <v>819</v>
      </c>
      <c r="J232" s="48">
        <v>716</v>
      </c>
      <c r="K232" s="48">
        <v>634</v>
      </c>
      <c r="L232" s="48">
        <v>646</v>
      </c>
    </row>
    <row r="233" spans="1:12" ht="30.75" customHeight="1" thickTop="1" thickBot="1" x14ac:dyDescent="0.3">
      <c r="A233" s="5"/>
      <c r="B233" s="50" t="s">
        <v>140</v>
      </c>
      <c r="C233" s="48">
        <v>1082</v>
      </c>
      <c r="D233" s="48">
        <v>1573</v>
      </c>
      <c r="E233" s="48">
        <v>1952</v>
      </c>
      <c r="F233" s="48">
        <v>1899</v>
      </c>
      <c r="G233" s="48">
        <v>1994</v>
      </c>
      <c r="H233" s="48">
        <v>1837</v>
      </c>
      <c r="I233" s="48">
        <v>1776</v>
      </c>
      <c r="J233" s="48">
        <v>1481</v>
      </c>
      <c r="K233" s="48">
        <v>1271</v>
      </c>
      <c r="L233" s="48">
        <v>1096</v>
      </c>
    </row>
    <row r="234" spans="1:12" ht="30.75" customHeight="1" thickTop="1" thickBot="1" x14ac:dyDescent="0.3">
      <c r="A234" s="5"/>
      <c r="B234" s="50" t="s">
        <v>141</v>
      </c>
      <c r="C234" s="48">
        <v>556</v>
      </c>
      <c r="D234" s="48">
        <v>499</v>
      </c>
      <c r="E234" s="48">
        <v>365</v>
      </c>
      <c r="F234" s="48">
        <v>264</v>
      </c>
      <c r="G234" s="48">
        <v>321</v>
      </c>
      <c r="H234" s="48">
        <v>357</v>
      </c>
      <c r="I234" s="48">
        <v>426</v>
      </c>
      <c r="J234" s="48">
        <v>458</v>
      </c>
      <c r="K234" s="48">
        <v>433</v>
      </c>
      <c r="L234" s="48">
        <v>396</v>
      </c>
    </row>
    <row r="235" spans="1:12" ht="30.75" customHeight="1" thickTop="1" thickBot="1" x14ac:dyDescent="0.3">
      <c r="A235" s="5"/>
      <c r="B235" s="50" t="s">
        <v>160</v>
      </c>
      <c r="C235" s="48"/>
      <c r="D235" s="48"/>
      <c r="E235" s="48"/>
      <c r="F235" s="48">
        <v>13</v>
      </c>
      <c r="G235" s="48">
        <v>55</v>
      </c>
      <c r="H235" s="48">
        <v>62</v>
      </c>
      <c r="I235" s="48">
        <v>98</v>
      </c>
      <c r="J235" s="48">
        <v>73</v>
      </c>
      <c r="K235" s="48">
        <v>36</v>
      </c>
      <c r="L235" s="48">
        <v>51</v>
      </c>
    </row>
    <row r="236" spans="1:12" ht="26.25" customHeight="1" thickTop="1" thickBot="1" x14ac:dyDescent="0.3">
      <c r="A236" s="5"/>
      <c r="B236" s="50" t="s">
        <v>159</v>
      </c>
      <c r="C236" s="48"/>
      <c r="D236" s="48"/>
      <c r="E236" s="48"/>
      <c r="F236" s="48">
        <v>10</v>
      </c>
      <c r="G236" s="48">
        <v>45</v>
      </c>
      <c r="H236" s="48">
        <v>89</v>
      </c>
      <c r="I236" s="48">
        <v>129</v>
      </c>
      <c r="J236" s="48">
        <v>157</v>
      </c>
      <c r="K236" s="48">
        <v>192</v>
      </c>
      <c r="L236" s="48">
        <v>234</v>
      </c>
    </row>
    <row r="237" spans="1:12" ht="27.75" customHeight="1" thickTop="1" thickBot="1" x14ac:dyDescent="0.3">
      <c r="A237" s="5"/>
      <c r="B237" s="49" t="s">
        <v>167</v>
      </c>
      <c r="C237" s="48"/>
      <c r="D237" s="48"/>
      <c r="E237" s="48">
        <v>18</v>
      </c>
      <c r="F237" s="48">
        <v>91</v>
      </c>
      <c r="G237" s="48">
        <v>167</v>
      </c>
      <c r="H237" s="48">
        <v>185</v>
      </c>
      <c r="I237" s="48">
        <v>185</v>
      </c>
      <c r="J237" s="48">
        <v>197</v>
      </c>
      <c r="K237" s="48">
        <v>210</v>
      </c>
      <c r="L237" s="48">
        <v>196</v>
      </c>
    </row>
    <row r="238" spans="1:12" ht="27.75" customHeight="1" thickTop="1" thickBot="1" x14ac:dyDescent="0.3">
      <c r="A238" s="5"/>
      <c r="B238" s="51" t="s">
        <v>166</v>
      </c>
      <c r="C238" s="48"/>
      <c r="D238" s="48"/>
      <c r="E238" s="48"/>
      <c r="F238" s="48"/>
      <c r="G238" s="48">
        <v>139</v>
      </c>
      <c r="H238" s="48">
        <v>137</v>
      </c>
      <c r="I238" s="48">
        <v>184</v>
      </c>
      <c r="J238" s="48">
        <v>257</v>
      </c>
      <c r="K238" s="48">
        <v>231</v>
      </c>
      <c r="L238" s="48">
        <v>161</v>
      </c>
    </row>
    <row r="239" spans="1:12" ht="27.75" customHeight="1" thickTop="1" thickBot="1" x14ac:dyDescent="0.3">
      <c r="A239" s="5"/>
      <c r="B239" s="51" t="s">
        <v>133</v>
      </c>
      <c r="C239" s="48">
        <v>305</v>
      </c>
      <c r="D239" s="48">
        <v>372</v>
      </c>
      <c r="E239" s="48">
        <v>431</v>
      </c>
      <c r="F239" s="48">
        <v>486</v>
      </c>
      <c r="G239" s="48">
        <v>522</v>
      </c>
      <c r="H239" s="48"/>
      <c r="I239" s="48"/>
      <c r="J239" s="48"/>
      <c r="K239" s="48"/>
      <c r="L239" s="48"/>
    </row>
    <row r="240" spans="1:12" ht="27.75" customHeight="1" thickTop="1" thickBot="1" x14ac:dyDescent="0.3">
      <c r="A240" s="5"/>
      <c r="B240" s="51" t="s">
        <v>178</v>
      </c>
      <c r="C240" s="48"/>
      <c r="D240" s="48"/>
      <c r="E240" s="48"/>
      <c r="F240" s="48"/>
      <c r="G240" s="48"/>
      <c r="H240" s="48">
        <v>21</v>
      </c>
      <c r="I240" s="48">
        <v>41</v>
      </c>
      <c r="J240" s="48">
        <v>38</v>
      </c>
      <c r="K240" s="48">
        <v>57</v>
      </c>
      <c r="L240" s="48">
        <v>60</v>
      </c>
    </row>
    <row r="241" spans="1:12" ht="27.75" customHeight="1" thickTop="1" thickBot="1" x14ac:dyDescent="0.3">
      <c r="A241" s="5"/>
      <c r="B241" s="51" t="s">
        <v>180</v>
      </c>
      <c r="C241" s="48"/>
      <c r="D241" s="48"/>
      <c r="E241" s="48"/>
      <c r="F241" s="48"/>
      <c r="G241" s="48"/>
      <c r="H241" s="48">
        <v>88</v>
      </c>
      <c r="I241" s="48">
        <v>148</v>
      </c>
      <c r="J241" s="48">
        <v>230</v>
      </c>
      <c r="K241" s="48">
        <v>296</v>
      </c>
      <c r="L241" s="48">
        <v>429</v>
      </c>
    </row>
    <row r="242" spans="1:12" ht="27.75" customHeight="1" thickTop="1" thickBot="1" x14ac:dyDescent="0.3">
      <c r="A242" s="5"/>
      <c r="B242" s="51" t="s">
        <v>181</v>
      </c>
      <c r="C242" s="48"/>
      <c r="D242" s="48"/>
      <c r="E242" s="48"/>
      <c r="F242" s="48"/>
      <c r="G242" s="48"/>
      <c r="H242" s="48">
        <v>13</v>
      </c>
      <c r="I242" s="48"/>
      <c r="J242" s="48"/>
      <c r="K242" s="48"/>
      <c r="L242" s="48"/>
    </row>
    <row r="243" spans="1:12" ht="27.75" customHeight="1" thickTop="1" thickBot="1" x14ac:dyDescent="0.3">
      <c r="A243" s="5"/>
      <c r="B243" s="51" t="s">
        <v>182</v>
      </c>
      <c r="C243" s="48"/>
      <c r="D243" s="48"/>
      <c r="E243" s="48"/>
      <c r="F243" s="48"/>
      <c r="G243" s="48"/>
      <c r="H243" s="48">
        <v>266</v>
      </c>
      <c r="I243" s="48">
        <v>299</v>
      </c>
      <c r="J243" s="48">
        <v>294</v>
      </c>
      <c r="K243" s="48">
        <v>442</v>
      </c>
      <c r="L243" s="48">
        <v>499</v>
      </c>
    </row>
    <row r="244" spans="1:12" ht="27" thickTop="1" thickBot="1" x14ac:dyDescent="0.3">
      <c r="A244" s="5"/>
      <c r="B244" s="52" t="s">
        <v>102</v>
      </c>
      <c r="C244" s="53">
        <f>SUM(C206:C239)</f>
        <v>16140</v>
      </c>
      <c r="D244" s="53">
        <f>SUM(D206:D239)</f>
        <v>18552</v>
      </c>
      <c r="E244" s="53">
        <f>SUM(E206:E239)</f>
        <v>20960</v>
      </c>
      <c r="F244" s="53">
        <f>SUM(F206:F239)</f>
        <v>20913</v>
      </c>
      <c r="G244" s="53">
        <f>SUM(G206:G239)</f>
        <v>21369</v>
      </c>
      <c r="H244" s="53">
        <f>SUM(H206:H243)</f>
        <v>16203</v>
      </c>
      <c r="I244" s="53">
        <f>SUM(I206:I243)</f>
        <v>16861</v>
      </c>
      <c r="J244" s="53">
        <f>SUM(J206:J243)</f>
        <v>16437</v>
      </c>
      <c r="K244" s="53">
        <f>SUM(K206:K243)</f>
        <v>16454</v>
      </c>
      <c r="L244" s="53">
        <f>SUM(L206:L243)</f>
        <v>16301</v>
      </c>
    </row>
    <row r="245" spans="1:12" ht="26.25" thickTop="1" x14ac:dyDescent="0.25">
      <c r="A245" s="5"/>
      <c r="B245" s="54"/>
      <c r="C245" s="4"/>
      <c r="D245" s="4"/>
      <c r="E245" s="4"/>
      <c r="F245" s="4"/>
      <c r="G245" s="4"/>
      <c r="H245" s="1"/>
      <c r="I245" s="1"/>
    </row>
    <row r="246" spans="1:12" ht="26.25" thickBot="1" x14ac:dyDescent="0.3">
      <c r="A246" s="12" t="s">
        <v>49</v>
      </c>
      <c r="B246" s="111" t="s">
        <v>110</v>
      </c>
      <c r="C246" s="111"/>
      <c r="D246" s="111"/>
      <c r="E246" s="111"/>
      <c r="F246" s="111"/>
      <c r="G246" s="111"/>
      <c r="H246" s="4"/>
      <c r="I246" s="1"/>
    </row>
    <row r="247" spans="1:12" ht="27" thickTop="1" thickBot="1" x14ac:dyDescent="0.3">
      <c r="A247" s="5"/>
      <c r="B247" s="112" t="s">
        <v>11</v>
      </c>
      <c r="C247" s="118" t="s">
        <v>7</v>
      </c>
      <c r="D247" s="118" t="s">
        <v>117</v>
      </c>
      <c r="E247" s="118" t="s">
        <v>146</v>
      </c>
      <c r="F247" s="118" t="s">
        <v>158</v>
      </c>
      <c r="G247" s="118" t="s">
        <v>165</v>
      </c>
      <c r="H247" s="118" t="s">
        <v>174</v>
      </c>
      <c r="I247" s="118" t="s">
        <v>184</v>
      </c>
      <c r="J247" s="118" t="s">
        <v>191</v>
      </c>
      <c r="K247" s="118" t="s">
        <v>192</v>
      </c>
      <c r="L247" s="118" t="s">
        <v>199</v>
      </c>
    </row>
    <row r="248" spans="1:12" ht="27" thickTop="1" thickBot="1" x14ac:dyDescent="0.3">
      <c r="A248" s="5"/>
      <c r="B248" s="112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1:12" ht="27" thickTop="1" thickBot="1" x14ac:dyDescent="0.3">
      <c r="A249" s="5"/>
      <c r="B249" s="56" t="s">
        <v>51</v>
      </c>
      <c r="C249" s="57">
        <v>71</v>
      </c>
      <c r="D249" s="57">
        <v>144</v>
      </c>
      <c r="E249" s="57">
        <v>97</v>
      </c>
      <c r="F249" s="57">
        <v>99</v>
      </c>
      <c r="G249" s="57">
        <v>157</v>
      </c>
      <c r="H249" s="57">
        <v>160</v>
      </c>
      <c r="I249" s="57">
        <v>166</v>
      </c>
      <c r="J249" s="57">
        <v>143</v>
      </c>
      <c r="K249" s="57">
        <v>141</v>
      </c>
      <c r="L249" s="57">
        <v>133</v>
      </c>
    </row>
    <row r="250" spans="1:12" ht="27" thickTop="1" thickBot="1" x14ac:dyDescent="0.3">
      <c r="A250" s="5"/>
      <c r="B250" s="56" t="s">
        <v>52</v>
      </c>
      <c r="C250" s="57">
        <v>4069</v>
      </c>
      <c r="D250" s="57">
        <v>4304</v>
      </c>
      <c r="E250" s="57">
        <v>5046</v>
      </c>
      <c r="F250" s="57">
        <v>5127</v>
      </c>
      <c r="G250" s="57">
        <v>5132</v>
      </c>
      <c r="H250" s="57">
        <v>5090</v>
      </c>
      <c r="I250" s="57">
        <v>5248</v>
      </c>
      <c r="J250" s="57">
        <v>5109</v>
      </c>
      <c r="K250" s="57">
        <v>5454</v>
      </c>
      <c r="L250" s="57">
        <v>5253</v>
      </c>
    </row>
    <row r="251" spans="1:12" ht="27" thickTop="1" thickBot="1" x14ac:dyDescent="0.3">
      <c r="A251" s="5"/>
      <c r="B251" s="97" t="s">
        <v>55</v>
      </c>
      <c r="C251" s="57"/>
      <c r="D251" s="57"/>
      <c r="E251" s="57"/>
      <c r="F251" s="57"/>
      <c r="G251" s="57"/>
      <c r="H251" s="57"/>
      <c r="I251" s="57"/>
      <c r="J251" s="57"/>
      <c r="K251" s="57">
        <v>38</v>
      </c>
      <c r="L251" s="57">
        <v>40</v>
      </c>
    </row>
    <row r="252" spans="1:12" ht="27" thickTop="1" thickBot="1" x14ac:dyDescent="0.3">
      <c r="A252" s="5"/>
      <c r="B252" s="56" t="s">
        <v>111</v>
      </c>
      <c r="C252" s="57">
        <v>17</v>
      </c>
      <c r="D252" s="57">
        <v>15</v>
      </c>
      <c r="E252" s="57">
        <v>20</v>
      </c>
      <c r="F252" s="57">
        <v>24</v>
      </c>
      <c r="G252" s="57">
        <v>17</v>
      </c>
      <c r="H252" s="57">
        <v>20</v>
      </c>
      <c r="I252" s="57">
        <v>50</v>
      </c>
      <c r="J252" s="57">
        <v>88</v>
      </c>
      <c r="K252" s="57">
        <v>107</v>
      </c>
      <c r="L252" s="57">
        <v>113</v>
      </c>
    </row>
    <row r="253" spans="1:12" ht="27" thickTop="1" thickBot="1" x14ac:dyDescent="0.3">
      <c r="A253" s="5"/>
      <c r="B253" s="56" t="s">
        <v>54</v>
      </c>
      <c r="C253" s="57">
        <v>879</v>
      </c>
      <c r="D253" s="57">
        <v>808</v>
      </c>
      <c r="E253" s="57">
        <v>795</v>
      </c>
      <c r="F253" s="57">
        <v>834</v>
      </c>
      <c r="G253" s="57">
        <v>942</v>
      </c>
      <c r="H253" s="57">
        <v>1093</v>
      </c>
      <c r="I253" s="57">
        <v>1241</v>
      </c>
      <c r="J253" s="57">
        <v>1150</v>
      </c>
      <c r="K253" s="57">
        <v>1152</v>
      </c>
      <c r="L253" s="57">
        <v>1114</v>
      </c>
    </row>
    <row r="254" spans="1:12" ht="27" thickTop="1" thickBot="1" x14ac:dyDescent="0.3">
      <c r="A254" s="5"/>
      <c r="B254" s="56" t="s">
        <v>172</v>
      </c>
      <c r="C254" s="57">
        <v>33</v>
      </c>
      <c r="D254" s="57">
        <v>48</v>
      </c>
      <c r="E254" s="57">
        <v>81</v>
      </c>
      <c r="F254" s="57">
        <v>76</v>
      </c>
      <c r="G254" s="57">
        <v>78</v>
      </c>
      <c r="H254" s="57">
        <v>97</v>
      </c>
      <c r="I254" s="57">
        <v>78</v>
      </c>
      <c r="J254" s="57">
        <v>95</v>
      </c>
      <c r="K254" s="57">
        <v>96</v>
      </c>
      <c r="L254" s="57">
        <v>72</v>
      </c>
    </row>
    <row r="255" spans="1:12" ht="27" thickTop="1" thickBot="1" x14ac:dyDescent="0.3">
      <c r="A255" s="5"/>
      <c r="B255" s="56" t="s">
        <v>59</v>
      </c>
      <c r="C255" s="57">
        <v>2181</v>
      </c>
      <c r="D255" s="57">
        <v>2982</v>
      </c>
      <c r="E255" s="57">
        <v>3485</v>
      </c>
      <c r="F255" s="57">
        <v>3645</v>
      </c>
      <c r="G255" s="57">
        <v>3511</v>
      </c>
      <c r="H255" s="57">
        <v>3370</v>
      </c>
      <c r="I255" s="57">
        <v>3577</v>
      </c>
      <c r="J255" s="57">
        <v>3301</v>
      </c>
      <c r="K255" s="57">
        <v>3173</v>
      </c>
      <c r="L255" s="57">
        <v>3120</v>
      </c>
    </row>
    <row r="256" spans="1:12" ht="27" thickTop="1" thickBot="1" x14ac:dyDescent="0.3">
      <c r="A256" s="5"/>
      <c r="B256" s="56" t="s">
        <v>60</v>
      </c>
      <c r="C256" s="57">
        <v>83</v>
      </c>
      <c r="D256" s="57">
        <v>125</v>
      </c>
      <c r="E256" s="57">
        <v>163</v>
      </c>
      <c r="F256" s="57">
        <v>163</v>
      </c>
      <c r="G256" s="57">
        <v>149</v>
      </c>
      <c r="H256" s="57"/>
      <c r="I256" s="57"/>
      <c r="J256" s="57"/>
      <c r="K256" s="57"/>
      <c r="L256" s="57"/>
    </row>
    <row r="257" spans="1:12" ht="27" thickTop="1" thickBot="1" x14ac:dyDescent="0.3">
      <c r="A257" s="5"/>
      <c r="B257" s="56" t="s">
        <v>173</v>
      </c>
      <c r="C257" s="57">
        <v>595</v>
      </c>
      <c r="D257" s="57">
        <v>478</v>
      </c>
      <c r="E257" s="57">
        <v>448</v>
      </c>
      <c r="F257" s="57">
        <v>553</v>
      </c>
      <c r="G257" s="57">
        <v>583</v>
      </c>
      <c r="H257" s="57">
        <v>320</v>
      </c>
      <c r="I257" s="57">
        <v>301</v>
      </c>
      <c r="J257" s="57">
        <v>318</v>
      </c>
      <c r="K257" s="57">
        <v>216</v>
      </c>
      <c r="L257" s="57">
        <v>222</v>
      </c>
    </row>
    <row r="258" spans="1:12" ht="27" thickTop="1" thickBot="1" x14ac:dyDescent="0.3">
      <c r="A258" s="5"/>
      <c r="B258" s="56" t="s">
        <v>62</v>
      </c>
      <c r="C258" s="57">
        <v>3564</v>
      </c>
      <c r="D258" s="57">
        <v>2712</v>
      </c>
      <c r="E258" s="57">
        <v>4422</v>
      </c>
      <c r="F258" s="57">
        <v>4049</v>
      </c>
      <c r="G258" s="57">
        <v>3438</v>
      </c>
      <c r="H258" s="57">
        <v>1435</v>
      </c>
      <c r="I258" s="57">
        <v>1577</v>
      </c>
      <c r="J258" s="57">
        <v>1716</v>
      </c>
      <c r="K258" s="57">
        <v>1931</v>
      </c>
      <c r="L258" s="57">
        <v>2131</v>
      </c>
    </row>
    <row r="259" spans="1:12" ht="27" thickTop="1" thickBot="1" x14ac:dyDescent="0.3">
      <c r="A259" s="5"/>
      <c r="B259" s="56" t="s">
        <v>63</v>
      </c>
      <c r="C259" s="57">
        <v>154</v>
      </c>
      <c r="D259" s="57">
        <v>204</v>
      </c>
      <c r="E259" s="57">
        <v>235</v>
      </c>
      <c r="F259" s="57">
        <v>288</v>
      </c>
      <c r="G259" s="57">
        <v>248</v>
      </c>
      <c r="H259" s="57">
        <v>158</v>
      </c>
      <c r="I259" s="57">
        <v>141</v>
      </c>
      <c r="J259" s="57">
        <v>135</v>
      </c>
      <c r="K259" s="57">
        <v>121</v>
      </c>
      <c r="L259" s="57">
        <v>125</v>
      </c>
    </row>
    <row r="260" spans="1:12" ht="27" thickTop="1" thickBot="1" x14ac:dyDescent="0.3">
      <c r="A260" s="5"/>
      <c r="B260" s="56" t="s">
        <v>65</v>
      </c>
      <c r="C260" s="57">
        <v>63</v>
      </c>
      <c r="D260" s="57">
        <v>102</v>
      </c>
      <c r="E260" s="57">
        <v>114</v>
      </c>
      <c r="F260" s="57">
        <v>49</v>
      </c>
      <c r="G260" s="57"/>
      <c r="H260" s="57"/>
      <c r="I260" s="57"/>
      <c r="J260" s="57"/>
      <c r="K260" s="57"/>
      <c r="L260" s="57"/>
    </row>
    <row r="261" spans="1:12" ht="27" thickTop="1" thickBot="1" x14ac:dyDescent="0.3">
      <c r="A261" s="5"/>
      <c r="B261" s="56" t="s">
        <v>66</v>
      </c>
      <c r="C261" s="57">
        <v>377</v>
      </c>
      <c r="D261" s="57">
        <v>457</v>
      </c>
      <c r="E261" s="57">
        <v>534</v>
      </c>
      <c r="F261" s="57">
        <v>543</v>
      </c>
      <c r="G261" s="57">
        <v>517</v>
      </c>
      <c r="H261" s="57">
        <v>464</v>
      </c>
      <c r="I261" s="57">
        <v>383</v>
      </c>
      <c r="J261" s="57">
        <v>399</v>
      </c>
      <c r="K261" s="57">
        <v>391</v>
      </c>
      <c r="L261" s="57">
        <v>444</v>
      </c>
    </row>
    <row r="262" spans="1:12" ht="27" thickTop="1" thickBot="1" x14ac:dyDescent="0.3">
      <c r="A262" s="5"/>
      <c r="B262" s="56" t="s">
        <v>67</v>
      </c>
      <c r="C262" s="57">
        <v>1039</v>
      </c>
      <c r="D262" s="57">
        <v>1447</v>
      </c>
      <c r="E262" s="57">
        <v>1743</v>
      </c>
      <c r="F262" s="57">
        <v>1826</v>
      </c>
      <c r="G262" s="57">
        <v>1935</v>
      </c>
      <c r="H262" s="57">
        <v>1315</v>
      </c>
      <c r="I262" s="57">
        <v>1313</v>
      </c>
      <c r="J262" s="57">
        <v>1296</v>
      </c>
      <c r="K262" s="57">
        <v>1152</v>
      </c>
      <c r="L262" s="57">
        <v>1064</v>
      </c>
    </row>
    <row r="263" spans="1:12" ht="27" thickTop="1" thickBot="1" x14ac:dyDescent="0.3">
      <c r="A263" s="5"/>
      <c r="B263" s="56" t="s">
        <v>68</v>
      </c>
      <c r="C263" s="57">
        <v>3015</v>
      </c>
      <c r="D263" s="57">
        <v>4726</v>
      </c>
      <c r="E263" s="57">
        <v>3777</v>
      </c>
      <c r="F263" s="57">
        <v>3637</v>
      </c>
      <c r="G263" s="57">
        <v>4662</v>
      </c>
      <c r="H263" s="57">
        <v>2681</v>
      </c>
      <c r="I263" s="57">
        <v>2786</v>
      </c>
      <c r="J263" s="57">
        <v>2687</v>
      </c>
      <c r="K263" s="57">
        <v>2482</v>
      </c>
      <c r="L263" s="57">
        <v>2467</v>
      </c>
    </row>
    <row r="264" spans="1:12" ht="27" thickTop="1" thickBot="1" x14ac:dyDescent="0.3">
      <c r="A264" s="5"/>
      <c r="B264" s="56" t="s">
        <v>194</v>
      </c>
      <c r="C264" s="57"/>
      <c r="D264" s="57"/>
      <c r="E264" s="57"/>
      <c r="F264" s="57"/>
      <c r="G264" s="57"/>
      <c r="H264" s="57"/>
      <c r="I264" s="57"/>
      <c r="J264" s="57"/>
      <c r="K264" s="57"/>
      <c r="L264" s="57">
        <v>3</v>
      </c>
    </row>
    <row r="265" spans="1:12" ht="27" thickTop="1" thickBot="1" x14ac:dyDescent="0.3">
      <c r="A265" s="5"/>
      <c r="B265" s="42" t="s">
        <v>102</v>
      </c>
      <c r="C265" s="59">
        <f t="shared" ref="C265:I265" si="8">SUM(C249:C263)</f>
        <v>16140</v>
      </c>
      <c r="D265" s="59">
        <f t="shared" si="8"/>
        <v>18552</v>
      </c>
      <c r="E265" s="59">
        <f t="shared" si="8"/>
        <v>20960</v>
      </c>
      <c r="F265" s="59">
        <f t="shared" si="8"/>
        <v>20913</v>
      </c>
      <c r="G265" s="59">
        <f t="shared" si="8"/>
        <v>21369</v>
      </c>
      <c r="H265" s="59">
        <f t="shared" si="8"/>
        <v>16203</v>
      </c>
      <c r="I265" s="59">
        <f t="shared" si="8"/>
        <v>16861</v>
      </c>
      <c r="J265" s="59">
        <f>SUM(J249:J263)</f>
        <v>16437</v>
      </c>
      <c r="K265" s="59">
        <f>SUM(K249:K263)</f>
        <v>16454</v>
      </c>
      <c r="L265" s="59">
        <f>SUM(L249:L264)</f>
        <v>16301</v>
      </c>
    </row>
    <row r="266" spans="1:12" ht="26.25" thickTop="1" x14ac:dyDescent="0.45">
      <c r="A266" s="5"/>
      <c r="B266" s="60"/>
      <c r="C266" s="61"/>
      <c r="D266" s="44"/>
      <c r="E266" s="44"/>
      <c r="F266" s="44"/>
      <c r="G266" s="1"/>
      <c r="H266" s="62"/>
      <c r="I266" s="55"/>
    </row>
    <row r="267" spans="1:12" ht="23.25" thickBot="1" x14ac:dyDescent="0.3">
      <c r="A267" s="45" t="s">
        <v>69</v>
      </c>
      <c r="B267" s="111" t="s">
        <v>112</v>
      </c>
      <c r="C267" s="111"/>
      <c r="D267" s="111"/>
      <c r="E267" s="111"/>
      <c r="F267" s="111"/>
      <c r="G267" s="111"/>
      <c r="H267" s="32"/>
      <c r="I267" s="55"/>
    </row>
    <row r="268" spans="1:12" ht="27" thickTop="1" thickBot="1" x14ac:dyDescent="0.3">
      <c r="A268" s="5"/>
      <c r="B268" s="112" t="s">
        <v>11</v>
      </c>
      <c r="C268" s="118" t="s">
        <v>7</v>
      </c>
      <c r="D268" s="118" t="s">
        <v>117</v>
      </c>
      <c r="E268" s="118" t="s">
        <v>146</v>
      </c>
      <c r="F268" s="118" t="s">
        <v>158</v>
      </c>
      <c r="G268" s="118" t="s">
        <v>165</v>
      </c>
      <c r="H268" s="118" t="s">
        <v>174</v>
      </c>
      <c r="I268" s="118" t="s">
        <v>184</v>
      </c>
      <c r="J268" s="118" t="s">
        <v>191</v>
      </c>
      <c r="K268" s="118" t="s">
        <v>192</v>
      </c>
      <c r="L268" s="118" t="s">
        <v>199</v>
      </c>
    </row>
    <row r="269" spans="1:12" ht="27" thickTop="1" thickBot="1" x14ac:dyDescent="0.3">
      <c r="A269" s="5"/>
      <c r="B269" s="112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1:12" ht="27" thickTop="1" thickBot="1" x14ac:dyDescent="0.3">
      <c r="A270" s="5"/>
      <c r="B270" s="56" t="s">
        <v>71</v>
      </c>
      <c r="C270" s="57">
        <v>3658</v>
      </c>
      <c r="D270" s="57">
        <v>3327</v>
      </c>
      <c r="E270" s="57">
        <v>3693</v>
      </c>
      <c r="F270" s="57">
        <v>3692</v>
      </c>
      <c r="G270" s="57">
        <v>3943</v>
      </c>
      <c r="H270" s="57">
        <v>4024</v>
      </c>
      <c r="I270" s="57">
        <v>4374</v>
      </c>
      <c r="J270" s="57">
        <v>3318</v>
      </c>
      <c r="K270" s="57">
        <v>1300</v>
      </c>
      <c r="L270" s="57">
        <v>371</v>
      </c>
    </row>
    <row r="271" spans="1:12" ht="27" thickTop="1" thickBot="1" x14ac:dyDescent="0.3">
      <c r="A271" s="5"/>
      <c r="B271" s="56" t="s">
        <v>154</v>
      </c>
      <c r="C271" s="57">
        <v>3514</v>
      </c>
      <c r="D271" s="57">
        <v>4291</v>
      </c>
      <c r="E271" s="57">
        <v>4952</v>
      </c>
      <c r="F271" s="57">
        <v>5231</v>
      </c>
      <c r="G271" s="57">
        <v>5254</v>
      </c>
      <c r="H271" s="57">
        <v>5057</v>
      </c>
      <c r="I271" s="57">
        <v>5219</v>
      </c>
      <c r="J271" s="57">
        <v>3485</v>
      </c>
      <c r="K271" s="57">
        <v>1527</v>
      </c>
      <c r="L271" s="57">
        <v>95</v>
      </c>
    </row>
    <row r="272" spans="1:12" ht="27" thickTop="1" thickBot="1" x14ac:dyDescent="0.3">
      <c r="A272" s="5"/>
      <c r="B272" s="56" t="s">
        <v>113</v>
      </c>
      <c r="C272" s="57">
        <v>1427</v>
      </c>
      <c r="D272" s="57">
        <v>1602</v>
      </c>
      <c r="E272" s="57">
        <v>1710</v>
      </c>
      <c r="F272" s="57">
        <v>1818</v>
      </c>
      <c r="G272" s="57">
        <v>1893</v>
      </c>
      <c r="H272" s="57">
        <v>634</v>
      </c>
      <c r="I272" s="57">
        <v>678</v>
      </c>
      <c r="J272" s="57">
        <v>673</v>
      </c>
      <c r="K272" s="57">
        <v>645</v>
      </c>
      <c r="L272" s="57">
        <v>628</v>
      </c>
    </row>
    <row r="273" spans="1:12" ht="27" thickTop="1" thickBot="1" x14ac:dyDescent="0.3">
      <c r="A273" s="5"/>
      <c r="B273" s="97" t="s">
        <v>193</v>
      </c>
      <c r="C273" s="57"/>
      <c r="D273" s="57"/>
      <c r="E273" s="57"/>
      <c r="F273" s="57"/>
      <c r="G273" s="57"/>
      <c r="H273" s="57"/>
      <c r="I273" s="57"/>
      <c r="J273" s="57">
        <v>2483</v>
      </c>
      <c r="K273" s="57">
        <v>6138</v>
      </c>
      <c r="L273" s="57">
        <v>8571</v>
      </c>
    </row>
    <row r="274" spans="1:12" ht="27" thickTop="1" thickBot="1" x14ac:dyDescent="0.3">
      <c r="A274" s="5"/>
      <c r="B274" s="56" t="s">
        <v>190</v>
      </c>
      <c r="C274" s="57">
        <v>5257</v>
      </c>
      <c r="D274" s="57">
        <v>6433</v>
      </c>
      <c r="E274" s="57">
        <v>7194</v>
      </c>
      <c r="F274" s="57">
        <v>6566</v>
      </c>
      <c r="G274" s="57">
        <v>6655</v>
      </c>
      <c r="H274" s="57">
        <v>3522</v>
      </c>
      <c r="I274" s="57">
        <v>3548</v>
      </c>
      <c r="J274" s="57">
        <v>3493</v>
      </c>
      <c r="K274" s="57">
        <v>3318</v>
      </c>
      <c r="L274" s="57">
        <v>3292</v>
      </c>
    </row>
    <row r="275" spans="1:12" ht="27" thickTop="1" thickBot="1" x14ac:dyDescent="0.3">
      <c r="A275" s="5"/>
      <c r="B275" s="56" t="s">
        <v>156</v>
      </c>
      <c r="C275" s="57">
        <v>391</v>
      </c>
      <c r="D275" s="57">
        <v>551</v>
      </c>
      <c r="E275" s="57">
        <v>657</v>
      </c>
      <c r="F275" s="57">
        <v>705</v>
      </c>
      <c r="G275" s="57">
        <v>786</v>
      </c>
      <c r="H275" s="57">
        <v>341</v>
      </c>
      <c r="I275" s="57">
        <v>353</v>
      </c>
      <c r="J275" s="57">
        <v>364</v>
      </c>
      <c r="K275" s="57">
        <v>356</v>
      </c>
      <c r="L275" s="57">
        <v>383</v>
      </c>
    </row>
    <row r="276" spans="1:12" ht="27" thickTop="1" thickBot="1" x14ac:dyDescent="0.3">
      <c r="A276" s="5"/>
      <c r="B276" s="56" t="s">
        <v>75</v>
      </c>
      <c r="C276" s="57">
        <v>198</v>
      </c>
      <c r="D276" s="57">
        <v>248</v>
      </c>
      <c r="E276" s="57">
        <v>375</v>
      </c>
      <c r="F276" s="57">
        <v>287</v>
      </c>
      <c r="G276" s="57">
        <v>166</v>
      </c>
      <c r="H276" s="57">
        <v>72</v>
      </c>
      <c r="I276" s="57">
        <v>22</v>
      </c>
      <c r="J276" s="57">
        <v>23</v>
      </c>
      <c r="K276" s="57">
        <v>30</v>
      </c>
      <c r="L276" s="57">
        <v>17</v>
      </c>
    </row>
    <row r="277" spans="1:12" ht="27" thickTop="1" thickBot="1" x14ac:dyDescent="0.3">
      <c r="A277" s="5"/>
      <c r="B277" s="56" t="s">
        <v>76</v>
      </c>
      <c r="C277" s="57">
        <v>1682</v>
      </c>
      <c r="D277" s="57">
        <v>2100</v>
      </c>
      <c r="E277" s="57">
        <v>2379</v>
      </c>
      <c r="F277" s="57">
        <v>2614</v>
      </c>
      <c r="G277" s="57">
        <v>2672</v>
      </c>
      <c r="H277" s="57">
        <v>2553</v>
      </c>
      <c r="I277" s="57">
        <v>2667</v>
      </c>
      <c r="J277" s="57">
        <v>2598</v>
      </c>
      <c r="K277" s="57">
        <v>3140</v>
      </c>
      <c r="L277" s="57">
        <v>2944</v>
      </c>
    </row>
    <row r="278" spans="1:12" ht="27" thickTop="1" thickBot="1" x14ac:dyDescent="0.3">
      <c r="A278" s="5"/>
      <c r="B278" s="42" t="s">
        <v>102</v>
      </c>
      <c r="C278" s="59">
        <f t="shared" ref="C278:I278" si="9">SUM(C270:C277)</f>
        <v>16127</v>
      </c>
      <c r="D278" s="59">
        <f t="shared" si="9"/>
        <v>18552</v>
      </c>
      <c r="E278" s="59">
        <f t="shared" si="9"/>
        <v>20960</v>
      </c>
      <c r="F278" s="59">
        <f t="shared" si="9"/>
        <v>20913</v>
      </c>
      <c r="G278" s="59">
        <f t="shared" si="9"/>
        <v>21369</v>
      </c>
      <c r="H278" s="59">
        <f t="shared" si="9"/>
        <v>16203</v>
      </c>
      <c r="I278" s="59">
        <f t="shared" si="9"/>
        <v>16861</v>
      </c>
      <c r="J278" s="59" t="e">
        <f>#REF!+J277+J276+J275+J274+J273+J272+J271+J270</f>
        <v>#REF!</v>
      </c>
      <c r="K278" s="59" t="e">
        <f>#REF!+K277+K276+K275+K274+K273+K272+K271+K270</f>
        <v>#REF!</v>
      </c>
      <c r="L278" s="59" t="e">
        <f>#REF!+L277+L276+L275+L274+L273+L272+L271+L270</f>
        <v>#REF!</v>
      </c>
    </row>
    <row r="279" spans="1:12" ht="26.25" thickTop="1" x14ac:dyDescent="0.45">
      <c r="A279" s="5"/>
      <c r="B279" s="60"/>
      <c r="C279" s="44"/>
      <c r="D279" s="44"/>
      <c r="E279" s="44"/>
      <c r="F279" s="44"/>
      <c r="G279" s="44"/>
      <c r="H279" s="4"/>
      <c r="I279" s="4"/>
    </row>
    <row r="280" spans="1:12" ht="26.25" thickBot="1" x14ac:dyDescent="0.3">
      <c r="A280" s="45" t="s">
        <v>79</v>
      </c>
      <c r="B280" s="111" t="s">
        <v>114</v>
      </c>
      <c r="C280" s="111"/>
      <c r="D280" s="111"/>
      <c r="E280" s="111"/>
      <c r="F280" s="111"/>
      <c r="G280" s="111"/>
      <c r="H280" s="4"/>
      <c r="I280" s="4"/>
    </row>
    <row r="281" spans="1:12" ht="26.25" thickTop="1" x14ac:dyDescent="0.25">
      <c r="A281" s="5"/>
      <c r="B281" s="121" t="s">
        <v>11</v>
      </c>
      <c r="C281" s="116">
        <v>2012</v>
      </c>
      <c r="D281" s="116">
        <v>2013</v>
      </c>
      <c r="E281" s="116">
        <v>2014</v>
      </c>
      <c r="F281" s="116">
        <v>2015</v>
      </c>
      <c r="G281" s="116">
        <v>2016</v>
      </c>
      <c r="H281" s="118">
        <v>2017</v>
      </c>
      <c r="I281" s="118">
        <v>2018</v>
      </c>
      <c r="J281" s="118">
        <v>2019</v>
      </c>
      <c r="K281" s="118">
        <v>2020</v>
      </c>
      <c r="L281" s="118">
        <v>2021</v>
      </c>
    </row>
    <row r="282" spans="1:12" ht="26.25" thickBot="1" x14ac:dyDescent="0.3">
      <c r="A282" s="5"/>
      <c r="B282" s="122"/>
      <c r="C282" s="117"/>
      <c r="D282" s="117"/>
      <c r="E282" s="117"/>
      <c r="F282" s="117"/>
      <c r="G282" s="117"/>
      <c r="H282" s="101"/>
      <c r="I282" s="101"/>
      <c r="J282" s="101"/>
      <c r="K282" s="101"/>
      <c r="L282" s="101"/>
    </row>
    <row r="283" spans="1:12" ht="27" thickTop="1" thickBot="1" x14ac:dyDescent="0.7">
      <c r="A283" s="5"/>
      <c r="B283" s="63" t="s">
        <v>109</v>
      </c>
      <c r="C283" s="64">
        <v>83</v>
      </c>
      <c r="D283" s="64">
        <v>83</v>
      </c>
      <c r="E283" s="64">
        <v>130</v>
      </c>
      <c r="F283" s="64">
        <v>117</v>
      </c>
      <c r="G283" s="77">
        <v>128</v>
      </c>
      <c r="H283" s="77">
        <v>136</v>
      </c>
      <c r="I283" s="77">
        <v>107</v>
      </c>
      <c r="J283" s="77">
        <v>126</v>
      </c>
      <c r="K283" s="77">
        <v>120</v>
      </c>
      <c r="L283" s="77">
        <v>85</v>
      </c>
    </row>
    <row r="284" spans="1:12" ht="27" thickTop="1" thickBot="1" x14ac:dyDescent="0.7">
      <c r="A284" s="5"/>
      <c r="B284" s="49" t="s">
        <v>177</v>
      </c>
      <c r="C284" s="64">
        <v>97</v>
      </c>
      <c r="D284" s="64">
        <v>116</v>
      </c>
      <c r="E284" s="64">
        <v>117</v>
      </c>
      <c r="F284" s="64">
        <v>140</v>
      </c>
      <c r="G284" s="77">
        <v>93</v>
      </c>
      <c r="H284" s="77">
        <v>150</v>
      </c>
      <c r="I284" s="77">
        <v>115</v>
      </c>
      <c r="J284" s="77">
        <v>172</v>
      </c>
      <c r="K284" s="77">
        <v>154</v>
      </c>
      <c r="L284" s="77">
        <v>187</v>
      </c>
    </row>
    <row r="285" spans="1:12" ht="27" thickTop="1" thickBot="1" x14ac:dyDescent="0.7">
      <c r="A285" s="5"/>
      <c r="B285" s="65" t="s">
        <v>123</v>
      </c>
      <c r="C285" s="64">
        <v>28</v>
      </c>
      <c r="D285" s="64">
        <v>28</v>
      </c>
      <c r="E285" s="64">
        <v>37</v>
      </c>
      <c r="F285" s="64">
        <v>38</v>
      </c>
      <c r="G285" s="77">
        <v>34</v>
      </c>
      <c r="H285" s="77">
        <v>47</v>
      </c>
      <c r="I285" s="77">
        <v>41</v>
      </c>
      <c r="J285" s="77">
        <v>66</v>
      </c>
      <c r="K285" s="77">
        <v>52</v>
      </c>
      <c r="L285" s="77">
        <v>67</v>
      </c>
    </row>
    <row r="286" spans="1:12" ht="27" thickTop="1" thickBot="1" x14ac:dyDescent="0.3">
      <c r="A286" s="5"/>
      <c r="B286" s="56" t="s">
        <v>124</v>
      </c>
      <c r="C286" s="64">
        <v>70</v>
      </c>
      <c r="D286" s="64">
        <v>18</v>
      </c>
      <c r="E286" s="64">
        <v>136</v>
      </c>
      <c r="F286" s="64">
        <v>115</v>
      </c>
      <c r="G286" s="64">
        <v>120</v>
      </c>
      <c r="H286" s="64">
        <v>101</v>
      </c>
      <c r="I286" s="64">
        <v>100</v>
      </c>
      <c r="J286" s="64">
        <v>93</v>
      </c>
      <c r="K286" s="64">
        <v>84</v>
      </c>
      <c r="L286" s="64">
        <v>80</v>
      </c>
    </row>
    <row r="287" spans="1:12" ht="27" thickTop="1" thickBot="1" x14ac:dyDescent="0.3">
      <c r="A287" s="5"/>
      <c r="B287" s="56" t="s">
        <v>125</v>
      </c>
      <c r="C287" s="64">
        <v>32</v>
      </c>
      <c r="D287" s="64">
        <v>126</v>
      </c>
      <c r="E287" s="64">
        <v>289</v>
      </c>
      <c r="F287" s="64">
        <v>402</v>
      </c>
      <c r="G287" s="64">
        <v>116</v>
      </c>
      <c r="H287" s="64">
        <v>227</v>
      </c>
      <c r="I287" s="64">
        <v>102</v>
      </c>
      <c r="J287" s="64">
        <v>116</v>
      </c>
      <c r="K287" s="64">
        <v>25</v>
      </c>
      <c r="L287" s="64">
        <v>134</v>
      </c>
    </row>
    <row r="288" spans="1:12" ht="27" thickTop="1" thickBot="1" x14ac:dyDescent="0.3">
      <c r="A288" s="5"/>
      <c r="B288" s="56" t="s">
        <v>198</v>
      </c>
      <c r="C288" s="64">
        <v>157</v>
      </c>
      <c r="D288" s="64">
        <v>326</v>
      </c>
      <c r="E288" s="64">
        <v>408</v>
      </c>
      <c r="F288" s="64">
        <v>503</v>
      </c>
      <c r="G288" s="64">
        <v>732</v>
      </c>
      <c r="H288" s="64">
        <v>738</v>
      </c>
      <c r="I288" s="64">
        <v>538</v>
      </c>
      <c r="J288" s="64">
        <v>729</v>
      </c>
      <c r="K288" s="64">
        <v>663</v>
      </c>
      <c r="L288" s="64">
        <v>732</v>
      </c>
    </row>
    <row r="289" spans="1:12" ht="27" thickTop="1" thickBot="1" x14ac:dyDescent="0.3">
      <c r="A289" s="5"/>
      <c r="B289" s="56" t="s">
        <v>127</v>
      </c>
      <c r="C289" s="64"/>
      <c r="D289" s="64">
        <v>17</v>
      </c>
      <c r="E289" s="64">
        <v>47</v>
      </c>
      <c r="F289" s="64">
        <v>79</v>
      </c>
      <c r="G289" s="64">
        <v>53</v>
      </c>
      <c r="H289" s="64">
        <v>81</v>
      </c>
      <c r="I289" s="64">
        <v>57</v>
      </c>
      <c r="J289" s="64">
        <v>52</v>
      </c>
      <c r="K289" s="64">
        <v>38</v>
      </c>
      <c r="L289" s="64">
        <v>68</v>
      </c>
    </row>
    <row r="290" spans="1:12" ht="27" thickTop="1" thickBot="1" x14ac:dyDescent="0.3">
      <c r="A290" s="5"/>
      <c r="B290" s="56" t="s">
        <v>128</v>
      </c>
      <c r="C290" s="64">
        <v>176</v>
      </c>
      <c r="D290" s="64">
        <v>186</v>
      </c>
      <c r="E290" s="64">
        <v>195</v>
      </c>
      <c r="F290" s="64">
        <v>167</v>
      </c>
      <c r="G290" s="64">
        <v>145</v>
      </c>
      <c r="H290" s="64">
        <v>207</v>
      </c>
      <c r="I290" s="64">
        <v>151</v>
      </c>
      <c r="J290" s="64">
        <v>148</v>
      </c>
      <c r="K290" s="64">
        <v>145</v>
      </c>
      <c r="L290" s="64">
        <v>139</v>
      </c>
    </row>
    <row r="291" spans="1:12" ht="27" thickTop="1" thickBot="1" x14ac:dyDescent="0.3">
      <c r="A291" s="5"/>
      <c r="B291" s="56" t="s">
        <v>149</v>
      </c>
      <c r="C291" s="64"/>
      <c r="D291" s="64"/>
      <c r="E291" s="64"/>
      <c r="F291" s="64">
        <v>0</v>
      </c>
      <c r="G291" s="64">
        <v>7</v>
      </c>
      <c r="H291" s="64">
        <v>26</v>
      </c>
      <c r="I291" s="64">
        <v>37</v>
      </c>
      <c r="J291" s="64">
        <v>50</v>
      </c>
      <c r="K291" s="64">
        <v>57</v>
      </c>
      <c r="L291" s="64">
        <v>52</v>
      </c>
    </row>
    <row r="292" spans="1:12" ht="27" thickTop="1" thickBot="1" x14ac:dyDescent="0.3">
      <c r="A292" s="5"/>
      <c r="B292" s="56" t="s">
        <v>129</v>
      </c>
      <c r="C292" s="64">
        <v>42</v>
      </c>
      <c r="D292" s="64">
        <v>42</v>
      </c>
      <c r="E292" s="64">
        <v>139</v>
      </c>
      <c r="F292" s="64">
        <v>163</v>
      </c>
      <c r="G292" s="64">
        <v>181</v>
      </c>
      <c r="H292" s="64">
        <v>171</v>
      </c>
      <c r="I292" s="64">
        <v>163</v>
      </c>
      <c r="J292" s="64">
        <v>171</v>
      </c>
      <c r="K292" s="64">
        <v>148</v>
      </c>
      <c r="L292" s="64">
        <v>232</v>
      </c>
    </row>
    <row r="293" spans="1:12" ht="27" thickTop="1" thickBot="1" x14ac:dyDescent="0.3">
      <c r="A293" s="5"/>
      <c r="B293" s="56" t="s">
        <v>150</v>
      </c>
      <c r="C293" s="64"/>
      <c r="D293" s="64"/>
      <c r="E293" s="64"/>
      <c r="F293" s="64">
        <v>0</v>
      </c>
      <c r="G293" s="64">
        <v>8</v>
      </c>
      <c r="H293" s="64">
        <v>11</v>
      </c>
      <c r="I293" s="64">
        <v>8</v>
      </c>
      <c r="J293" s="64"/>
      <c r="K293" s="64"/>
      <c r="L293" s="64"/>
    </row>
    <row r="294" spans="1:12" ht="27" thickTop="1" thickBot="1" x14ac:dyDescent="0.3">
      <c r="A294" s="5"/>
      <c r="B294" s="56" t="s">
        <v>131</v>
      </c>
      <c r="C294" s="64">
        <v>42</v>
      </c>
      <c r="D294" s="64">
        <v>52</v>
      </c>
      <c r="E294" s="64">
        <v>69</v>
      </c>
      <c r="F294" s="64">
        <v>68</v>
      </c>
      <c r="G294" s="64">
        <v>90</v>
      </c>
      <c r="H294" s="64">
        <v>81</v>
      </c>
      <c r="I294" s="64"/>
      <c r="J294" s="64">
        <v>42</v>
      </c>
      <c r="K294" s="64">
        <v>103</v>
      </c>
      <c r="L294" s="64">
        <v>79</v>
      </c>
    </row>
    <row r="295" spans="1:12" ht="27" thickTop="1" thickBot="1" x14ac:dyDescent="0.3">
      <c r="A295" s="5"/>
      <c r="B295" s="63" t="s">
        <v>132</v>
      </c>
      <c r="C295" s="64">
        <v>195</v>
      </c>
      <c r="D295" s="64">
        <v>232</v>
      </c>
      <c r="E295" s="64">
        <v>309</v>
      </c>
      <c r="F295" s="64">
        <v>268</v>
      </c>
      <c r="G295" s="64">
        <v>260</v>
      </c>
      <c r="H295" s="64">
        <v>45</v>
      </c>
      <c r="I295" s="64">
        <v>163</v>
      </c>
      <c r="J295" s="64">
        <v>211</v>
      </c>
      <c r="K295" s="64">
        <v>338</v>
      </c>
      <c r="L295" s="64">
        <v>305</v>
      </c>
    </row>
    <row r="296" spans="1:12" ht="27" thickTop="1" thickBot="1" x14ac:dyDescent="0.3">
      <c r="A296" s="5"/>
      <c r="B296" s="63" t="s">
        <v>107</v>
      </c>
      <c r="C296" s="64">
        <v>416</v>
      </c>
      <c r="D296" s="64">
        <v>492</v>
      </c>
      <c r="E296" s="64">
        <v>499</v>
      </c>
      <c r="F296" s="64">
        <v>611</v>
      </c>
      <c r="G296" s="64">
        <v>640</v>
      </c>
      <c r="H296" s="64"/>
      <c r="I296" s="64"/>
      <c r="J296" s="64"/>
      <c r="K296" s="64"/>
      <c r="L296" s="64"/>
    </row>
    <row r="297" spans="1:12" ht="27" thickTop="1" thickBot="1" x14ac:dyDescent="0.3">
      <c r="A297" s="5"/>
      <c r="B297" s="63" t="s">
        <v>130</v>
      </c>
      <c r="C297" s="64">
        <v>36</v>
      </c>
      <c r="D297" s="64">
        <v>46</v>
      </c>
      <c r="E297" s="64">
        <v>84</v>
      </c>
      <c r="F297" s="64">
        <v>108</v>
      </c>
      <c r="G297" s="64">
        <v>158</v>
      </c>
      <c r="H297" s="64">
        <v>130</v>
      </c>
      <c r="I297" s="64">
        <v>123</v>
      </c>
      <c r="J297" s="64">
        <v>141</v>
      </c>
      <c r="K297" s="64">
        <v>119</v>
      </c>
      <c r="L297" s="64">
        <v>76</v>
      </c>
    </row>
    <row r="298" spans="1:12" ht="27" thickTop="1" thickBot="1" x14ac:dyDescent="0.3">
      <c r="A298" s="5"/>
      <c r="B298" s="63" t="s">
        <v>134</v>
      </c>
      <c r="C298" s="64">
        <v>80</v>
      </c>
      <c r="D298" s="64">
        <v>133</v>
      </c>
      <c r="E298" s="64">
        <v>131</v>
      </c>
      <c r="F298" s="64">
        <v>133</v>
      </c>
      <c r="G298" s="64">
        <v>122</v>
      </c>
      <c r="H298" s="64">
        <v>89</v>
      </c>
      <c r="I298" s="64">
        <v>115</v>
      </c>
      <c r="J298" s="64">
        <v>111</v>
      </c>
      <c r="K298" s="64">
        <v>121</v>
      </c>
      <c r="L298" s="64">
        <v>109</v>
      </c>
    </row>
    <row r="299" spans="1:12" ht="27" thickTop="1" thickBot="1" x14ac:dyDescent="0.3">
      <c r="A299" s="5"/>
      <c r="B299" s="63" t="s">
        <v>135</v>
      </c>
      <c r="C299" s="64"/>
      <c r="D299" s="64">
        <v>95</v>
      </c>
      <c r="E299" s="64">
        <v>114</v>
      </c>
      <c r="F299" s="64">
        <v>135</v>
      </c>
      <c r="G299" s="64">
        <v>142</v>
      </c>
      <c r="H299" s="64">
        <v>147</v>
      </c>
      <c r="I299" s="64">
        <v>173</v>
      </c>
      <c r="J299" s="64">
        <v>246</v>
      </c>
      <c r="K299" s="64">
        <v>260</v>
      </c>
      <c r="L299" s="64">
        <v>274</v>
      </c>
    </row>
    <row r="300" spans="1:12" ht="27" thickTop="1" thickBot="1" x14ac:dyDescent="0.3">
      <c r="A300" s="5"/>
      <c r="B300" s="63" t="s">
        <v>151</v>
      </c>
      <c r="C300" s="64"/>
      <c r="D300" s="64"/>
      <c r="E300" s="64"/>
      <c r="F300" s="64">
        <v>4</v>
      </c>
      <c r="G300" s="64">
        <v>18</v>
      </c>
      <c r="H300" s="64">
        <v>51</v>
      </c>
      <c r="I300" s="64">
        <v>62</v>
      </c>
      <c r="J300" s="64">
        <v>50</v>
      </c>
      <c r="K300" s="64">
        <v>80</v>
      </c>
      <c r="L300" s="64">
        <v>76</v>
      </c>
    </row>
    <row r="301" spans="1:12" ht="27" thickTop="1" thickBot="1" x14ac:dyDescent="0.3">
      <c r="A301" s="5"/>
      <c r="B301" s="63" t="s">
        <v>136</v>
      </c>
      <c r="C301" s="64">
        <v>34</v>
      </c>
      <c r="D301" s="64">
        <v>51</v>
      </c>
      <c r="E301" s="64">
        <v>58</v>
      </c>
      <c r="F301" s="64">
        <v>87</v>
      </c>
      <c r="G301" s="64">
        <v>100</v>
      </c>
      <c r="H301" s="64">
        <v>101</v>
      </c>
      <c r="I301" s="64">
        <v>116</v>
      </c>
      <c r="J301" s="64">
        <v>117</v>
      </c>
      <c r="K301" s="64">
        <v>104</v>
      </c>
      <c r="L301" s="64">
        <v>110</v>
      </c>
    </row>
    <row r="302" spans="1:12" ht="27" thickTop="1" thickBot="1" x14ac:dyDescent="0.3">
      <c r="A302" s="5"/>
      <c r="B302" s="63" t="s">
        <v>137</v>
      </c>
      <c r="C302" s="64">
        <v>53</v>
      </c>
      <c r="D302" s="64">
        <v>129</v>
      </c>
      <c r="E302" s="64">
        <v>168</v>
      </c>
      <c r="F302" s="64">
        <v>325</v>
      </c>
      <c r="G302" s="64">
        <v>217</v>
      </c>
      <c r="H302" s="64">
        <v>233</v>
      </c>
      <c r="I302" s="64">
        <v>230</v>
      </c>
      <c r="J302" s="64">
        <v>224</v>
      </c>
      <c r="K302" s="64">
        <v>212</v>
      </c>
      <c r="L302" s="64">
        <v>189</v>
      </c>
    </row>
    <row r="303" spans="1:12" ht="27" thickTop="1" thickBot="1" x14ac:dyDescent="0.3">
      <c r="A303" s="5"/>
      <c r="B303" s="63" t="s">
        <v>138</v>
      </c>
      <c r="C303" s="64">
        <v>113</v>
      </c>
      <c r="D303" s="64">
        <v>195</v>
      </c>
      <c r="E303" s="64">
        <v>178</v>
      </c>
      <c r="F303" s="64">
        <v>181</v>
      </c>
      <c r="G303" s="64">
        <v>214</v>
      </c>
      <c r="H303" s="64">
        <v>251</v>
      </c>
      <c r="I303" s="64">
        <v>188</v>
      </c>
      <c r="J303" s="64">
        <v>247</v>
      </c>
      <c r="K303" s="64">
        <v>220</v>
      </c>
      <c r="L303" s="64">
        <v>250</v>
      </c>
    </row>
    <row r="304" spans="1:12" ht="27" thickTop="1" thickBot="1" x14ac:dyDescent="0.3">
      <c r="A304" s="5"/>
      <c r="B304" s="63" t="s">
        <v>108</v>
      </c>
      <c r="C304" s="64">
        <v>165</v>
      </c>
      <c r="D304" s="64">
        <v>210</v>
      </c>
      <c r="E304" s="64">
        <v>384</v>
      </c>
      <c r="F304" s="64">
        <v>439</v>
      </c>
      <c r="G304" s="64">
        <v>481</v>
      </c>
      <c r="H304" s="64">
        <v>585</v>
      </c>
      <c r="I304" s="64">
        <v>603</v>
      </c>
      <c r="J304" s="64">
        <v>437</v>
      </c>
      <c r="K304" s="64">
        <v>376</v>
      </c>
      <c r="L304" s="64">
        <v>319</v>
      </c>
    </row>
    <row r="305" spans="1:12" ht="27" thickTop="1" thickBot="1" x14ac:dyDescent="0.3">
      <c r="A305" s="5"/>
      <c r="B305" s="63" t="s">
        <v>153</v>
      </c>
      <c r="C305" s="64">
        <v>27</v>
      </c>
      <c r="D305" s="64">
        <v>20</v>
      </c>
      <c r="E305" s="64">
        <v>72</v>
      </c>
      <c r="F305" s="64">
        <v>61</v>
      </c>
      <c r="G305" s="64">
        <v>48</v>
      </c>
      <c r="H305" s="64">
        <v>108</v>
      </c>
      <c r="I305" s="64">
        <v>72</v>
      </c>
      <c r="J305" s="64">
        <v>118</v>
      </c>
      <c r="K305" s="64">
        <v>144</v>
      </c>
      <c r="L305" s="64">
        <v>130</v>
      </c>
    </row>
    <row r="306" spans="1:12" ht="27" thickTop="1" thickBot="1" x14ac:dyDescent="0.3">
      <c r="A306" s="5"/>
      <c r="B306" s="63" t="s">
        <v>139</v>
      </c>
      <c r="C306" s="64">
        <v>44</v>
      </c>
      <c r="D306" s="64">
        <v>52</v>
      </c>
      <c r="E306" s="64">
        <v>117</v>
      </c>
      <c r="F306" s="64">
        <v>222</v>
      </c>
      <c r="G306" s="64">
        <v>337</v>
      </c>
      <c r="H306" s="64">
        <v>309</v>
      </c>
      <c r="I306" s="64">
        <v>206</v>
      </c>
      <c r="J306" s="64">
        <v>246</v>
      </c>
      <c r="K306" s="64">
        <v>262</v>
      </c>
      <c r="L306" s="64">
        <v>265</v>
      </c>
    </row>
    <row r="307" spans="1:12" ht="27" thickTop="1" thickBot="1" x14ac:dyDescent="0.3">
      <c r="A307" s="5"/>
      <c r="B307" s="63" t="s">
        <v>140</v>
      </c>
      <c r="C307" s="64">
        <v>223</v>
      </c>
      <c r="D307" s="64">
        <v>63</v>
      </c>
      <c r="E307" s="64">
        <v>271</v>
      </c>
      <c r="F307" s="64">
        <v>467</v>
      </c>
      <c r="G307" s="64">
        <v>541</v>
      </c>
      <c r="H307" s="64">
        <v>583</v>
      </c>
      <c r="I307" s="64">
        <v>455</v>
      </c>
      <c r="J307" s="64">
        <v>575</v>
      </c>
      <c r="K307" s="64">
        <v>516</v>
      </c>
      <c r="L307" s="64">
        <v>447</v>
      </c>
    </row>
    <row r="308" spans="1:12" ht="27" thickTop="1" thickBot="1" x14ac:dyDescent="0.3">
      <c r="A308" s="5"/>
      <c r="B308" s="63" t="s">
        <v>141</v>
      </c>
      <c r="C308" s="64">
        <v>164</v>
      </c>
      <c r="D308" s="64">
        <v>194</v>
      </c>
      <c r="E308" s="64">
        <v>168</v>
      </c>
      <c r="F308" s="64">
        <v>130</v>
      </c>
      <c r="G308" s="64">
        <v>94</v>
      </c>
      <c r="H308" s="64">
        <v>59</v>
      </c>
      <c r="I308" s="64">
        <v>121</v>
      </c>
      <c r="J308" s="64">
        <v>136</v>
      </c>
      <c r="K308" s="64">
        <v>124</v>
      </c>
      <c r="L308" s="64">
        <v>129</v>
      </c>
    </row>
    <row r="309" spans="1:12" ht="27" thickTop="1" thickBot="1" x14ac:dyDescent="0.3">
      <c r="A309" s="5"/>
      <c r="B309" s="97" t="s">
        <v>167</v>
      </c>
      <c r="C309" s="64"/>
      <c r="D309" s="64"/>
      <c r="E309" s="64"/>
      <c r="F309" s="64"/>
      <c r="G309" s="64">
        <v>8</v>
      </c>
      <c r="H309" s="64">
        <v>58</v>
      </c>
      <c r="I309" s="64">
        <v>19</v>
      </c>
      <c r="J309" s="64">
        <v>78</v>
      </c>
      <c r="K309" s="64">
        <v>83</v>
      </c>
      <c r="L309" s="64">
        <v>92</v>
      </c>
    </row>
    <row r="310" spans="1:12" ht="27" thickTop="1" thickBot="1" x14ac:dyDescent="0.3">
      <c r="A310" s="5"/>
      <c r="B310" s="63" t="s">
        <v>133</v>
      </c>
      <c r="C310" s="64">
        <v>65</v>
      </c>
      <c r="D310" s="64">
        <v>43</v>
      </c>
      <c r="E310" s="64">
        <v>47</v>
      </c>
      <c r="F310" s="64">
        <v>32</v>
      </c>
      <c r="G310" s="64">
        <v>53</v>
      </c>
      <c r="H310" s="64"/>
      <c r="I310" s="64">
        <v>89</v>
      </c>
      <c r="J310" s="64"/>
      <c r="K310" s="64"/>
      <c r="L310" s="64"/>
    </row>
    <row r="311" spans="1:12" ht="27" thickTop="1" thickBot="1" x14ac:dyDescent="0.3">
      <c r="A311" s="5"/>
      <c r="B311" s="49" t="s">
        <v>148</v>
      </c>
      <c r="C311" s="64"/>
      <c r="D311" s="64"/>
      <c r="E311" s="64"/>
      <c r="F311" s="64"/>
      <c r="G311" s="64"/>
      <c r="H311" s="64">
        <v>50</v>
      </c>
      <c r="I311" s="64"/>
      <c r="J311" s="64">
        <v>98</v>
      </c>
      <c r="K311" s="64">
        <v>125</v>
      </c>
      <c r="L311" s="64">
        <v>128</v>
      </c>
    </row>
    <row r="312" spans="1:12" ht="27" thickTop="1" thickBot="1" x14ac:dyDescent="0.3">
      <c r="A312" s="5"/>
      <c r="B312" s="51" t="s">
        <v>166</v>
      </c>
      <c r="C312" s="64"/>
      <c r="D312" s="64"/>
      <c r="E312" s="64"/>
      <c r="F312" s="64"/>
      <c r="G312" s="64"/>
      <c r="H312" s="64"/>
      <c r="I312" s="64">
        <v>28</v>
      </c>
      <c r="J312" s="64">
        <v>65</v>
      </c>
      <c r="K312" s="64">
        <v>11</v>
      </c>
      <c r="L312" s="64">
        <v>49</v>
      </c>
    </row>
    <row r="313" spans="1:12" ht="27" thickTop="1" thickBot="1" x14ac:dyDescent="0.3">
      <c r="A313" s="5"/>
      <c r="B313" s="51" t="s">
        <v>182</v>
      </c>
      <c r="C313" s="64"/>
      <c r="D313" s="64"/>
      <c r="E313" s="64"/>
      <c r="F313" s="64"/>
      <c r="G313" s="64"/>
      <c r="H313" s="64"/>
      <c r="I313" s="64">
        <v>63</v>
      </c>
      <c r="J313" s="64">
        <v>83</v>
      </c>
      <c r="K313" s="64">
        <v>121</v>
      </c>
      <c r="L313" s="64">
        <v>129</v>
      </c>
    </row>
    <row r="314" spans="1:12" ht="27" thickTop="1" thickBot="1" x14ac:dyDescent="0.3">
      <c r="A314" s="5"/>
      <c r="B314" s="98" t="s">
        <v>195</v>
      </c>
      <c r="C314" s="64"/>
      <c r="D314" s="64"/>
      <c r="E314" s="64"/>
      <c r="F314" s="64"/>
      <c r="G314" s="64"/>
      <c r="H314" s="64"/>
      <c r="I314" s="64"/>
      <c r="J314" s="64">
        <v>30</v>
      </c>
      <c r="K314" s="64">
        <v>44</v>
      </c>
      <c r="L314" s="64">
        <v>61</v>
      </c>
    </row>
    <row r="315" spans="1:12" ht="27" thickTop="1" thickBot="1" x14ac:dyDescent="0.3">
      <c r="A315" s="5"/>
      <c r="B315" s="98" t="s">
        <v>196</v>
      </c>
      <c r="C315" s="64"/>
      <c r="D315" s="64"/>
      <c r="E315" s="64"/>
      <c r="F315" s="64"/>
      <c r="G315" s="64"/>
      <c r="H315" s="64"/>
      <c r="I315" s="64"/>
      <c r="J315" s="64">
        <v>24</v>
      </c>
      <c r="K315" s="64">
        <v>49</v>
      </c>
      <c r="L315" s="64">
        <v>17</v>
      </c>
    </row>
    <row r="316" spans="1:12" ht="27" thickTop="1" thickBot="1" x14ac:dyDescent="0.3">
      <c r="A316" s="5"/>
      <c r="B316" s="98" t="s">
        <v>197</v>
      </c>
      <c r="C316" s="64"/>
      <c r="D316" s="64"/>
      <c r="E316" s="64"/>
      <c r="F316" s="64"/>
      <c r="G316" s="64"/>
      <c r="H316" s="64"/>
      <c r="I316" s="64"/>
      <c r="J316" s="64">
        <v>11</v>
      </c>
      <c r="K316" s="64">
        <v>16</v>
      </c>
      <c r="L316" s="64">
        <v>14</v>
      </c>
    </row>
    <row r="317" spans="1:12" ht="46.5" thickTop="1" thickBot="1" x14ac:dyDescent="0.3">
      <c r="A317" s="5"/>
      <c r="B317" s="98" t="s">
        <v>201</v>
      </c>
      <c r="C317" s="64"/>
      <c r="D317" s="64"/>
      <c r="E317" s="64"/>
      <c r="F317" s="64"/>
      <c r="G317" s="64"/>
      <c r="H317" s="64"/>
      <c r="I317" s="64"/>
      <c r="J317" s="64"/>
      <c r="K317" s="64">
        <v>22</v>
      </c>
      <c r="L317" s="64">
        <v>37</v>
      </c>
    </row>
    <row r="318" spans="1:12" ht="27" thickTop="1" thickBot="1" x14ac:dyDescent="0.3">
      <c r="A318" s="5"/>
      <c r="B318" s="98" t="s">
        <v>180</v>
      </c>
      <c r="C318" s="64"/>
      <c r="D318" s="64"/>
      <c r="E318" s="64"/>
      <c r="F318" s="64"/>
      <c r="G318" s="64"/>
      <c r="H318" s="64"/>
      <c r="I318" s="64"/>
      <c r="J318" s="64">
        <v>46</v>
      </c>
      <c r="K318" s="64">
        <v>37</v>
      </c>
      <c r="L318" s="64">
        <v>80</v>
      </c>
    </row>
    <row r="319" spans="1:12" ht="27" thickTop="1" thickBot="1" x14ac:dyDescent="0.3">
      <c r="A319" s="5"/>
      <c r="B319" s="98" t="s">
        <v>152</v>
      </c>
      <c r="C319" s="64"/>
      <c r="D319" s="64"/>
      <c r="E319" s="64"/>
      <c r="F319" s="64"/>
      <c r="G319" s="64"/>
      <c r="H319" s="64"/>
      <c r="I319" s="64"/>
      <c r="J319" s="64">
        <v>10</v>
      </c>
      <c r="K319" s="64">
        <v>14</v>
      </c>
      <c r="L319" s="64">
        <v>10</v>
      </c>
    </row>
    <row r="320" spans="1:12" ht="27" thickTop="1" thickBot="1" x14ac:dyDescent="0.3">
      <c r="A320" s="5"/>
      <c r="B320" s="42" t="s">
        <v>102</v>
      </c>
      <c r="C320" s="59">
        <f>SUM(C283:C310)</f>
        <v>2342</v>
      </c>
      <c r="D320" s="59">
        <f>SUM(D283:D310)</f>
        <v>2949</v>
      </c>
      <c r="E320" s="59">
        <f>SUM(E283:E310)</f>
        <v>4167</v>
      </c>
      <c r="F320" s="59">
        <f>SUM(F283:F310)</f>
        <v>4995</v>
      </c>
      <c r="G320" s="59">
        <f>SUM(G283:G310)</f>
        <v>5140</v>
      </c>
      <c r="H320" s="59">
        <f>SUM(H283:H311)</f>
        <v>4775</v>
      </c>
      <c r="I320" s="59">
        <f>SUM(I283:I313)</f>
        <v>4245</v>
      </c>
      <c r="J320" s="59">
        <f>SUM(J283:J319)</f>
        <v>5069</v>
      </c>
      <c r="K320" s="59">
        <f>SUM(K283:K319)</f>
        <v>4987</v>
      </c>
      <c r="L320" s="59">
        <f>SUM(L283:L319)</f>
        <v>5151</v>
      </c>
    </row>
    <row r="321" spans="1:12" ht="26.25" thickTop="1" x14ac:dyDescent="0.25">
      <c r="A321" s="5"/>
      <c r="B321" s="66"/>
      <c r="C321" s="67"/>
      <c r="D321" s="67"/>
      <c r="E321" s="68"/>
      <c r="F321" s="68"/>
      <c r="G321" s="69"/>
      <c r="H321" s="4"/>
      <c r="J321" s="19"/>
    </row>
    <row r="322" spans="1:12" ht="26.25" thickBot="1" x14ac:dyDescent="0.3">
      <c r="A322" s="45" t="s">
        <v>82</v>
      </c>
      <c r="B322" s="95" t="s">
        <v>115</v>
      </c>
      <c r="C322" s="95"/>
      <c r="D322" s="95"/>
      <c r="E322" s="95"/>
      <c r="F322" s="95"/>
      <c r="G322" s="95"/>
      <c r="H322" s="4"/>
    </row>
    <row r="323" spans="1:12" ht="27" thickTop="1" thickBot="1" x14ac:dyDescent="0.3">
      <c r="A323" s="5"/>
      <c r="B323" s="112" t="s">
        <v>11</v>
      </c>
      <c r="C323" s="116">
        <v>2012</v>
      </c>
      <c r="D323" s="116">
        <v>2013</v>
      </c>
      <c r="E323" s="116">
        <v>2014</v>
      </c>
      <c r="F323" s="116">
        <v>2015</v>
      </c>
      <c r="G323" s="116">
        <v>2016</v>
      </c>
      <c r="H323" s="118">
        <v>2017</v>
      </c>
      <c r="I323" s="118">
        <v>2018</v>
      </c>
      <c r="J323" s="118">
        <v>2019</v>
      </c>
      <c r="K323" s="118">
        <v>2020</v>
      </c>
      <c r="L323" s="118">
        <v>2021</v>
      </c>
    </row>
    <row r="324" spans="1:12" ht="27" thickTop="1" thickBot="1" x14ac:dyDescent="0.3">
      <c r="A324" s="5"/>
      <c r="B324" s="112"/>
      <c r="C324" s="117"/>
      <c r="D324" s="117"/>
      <c r="E324" s="117"/>
      <c r="F324" s="117"/>
      <c r="G324" s="117"/>
      <c r="H324" s="101"/>
      <c r="I324" s="101"/>
      <c r="J324" s="101"/>
      <c r="K324" s="101"/>
      <c r="L324" s="101"/>
    </row>
    <row r="325" spans="1:12" ht="27" thickTop="1" thickBot="1" x14ac:dyDescent="0.3">
      <c r="A325" s="5"/>
      <c r="B325" s="56" t="s">
        <v>71</v>
      </c>
      <c r="C325" s="57">
        <v>715</v>
      </c>
      <c r="D325" s="57">
        <v>719</v>
      </c>
      <c r="E325" s="57">
        <v>859</v>
      </c>
      <c r="F325" s="57">
        <v>987</v>
      </c>
      <c r="G325" s="57">
        <v>855</v>
      </c>
      <c r="H325" s="57">
        <v>1051</v>
      </c>
      <c r="I325" s="57">
        <v>1128</v>
      </c>
      <c r="J325" s="57">
        <v>1265</v>
      </c>
      <c r="K325" s="57">
        <v>1240</v>
      </c>
      <c r="L325" s="57">
        <v>1164</v>
      </c>
    </row>
    <row r="326" spans="1:12" ht="27" thickTop="1" thickBot="1" x14ac:dyDescent="0.3">
      <c r="A326" s="5"/>
      <c r="B326" s="56" t="s">
        <v>154</v>
      </c>
      <c r="C326" s="57">
        <v>523</v>
      </c>
      <c r="D326" s="57">
        <v>780</v>
      </c>
      <c r="E326" s="57">
        <v>1019</v>
      </c>
      <c r="F326" s="57">
        <v>1214</v>
      </c>
      <c r="G326" s="57">
        <v>1645</v>
      </c>
      <c r="H326" s="57">
        <v>1650</v>
      </c>
      <c r="I326" s="57">
        <v>1291</v>
      </c>
      <c r="J326" s="57">
        <v>1646</v>
      </c>
      <c r="K326" s="57">
        <v>1563</v>
      </c>
      <c r="L326" s="57">
        <v>1776</v>
      </c>
    </row>
    <row r="327" spans="1:12" ht="27" thickTop="1" thickBot="1" x14ac:dyDescent="0.3">
      <c r="A327" s="5"/>
      <c r="B327" s="56" t="s">
        <v>155</v>
      </c>
      <c r="C327" s="57">
        <v>9</v>
      </c>
      <c r="D327" s="57"/>
      <c r="E327" s="57"/>
      <c r="F327" s="57"/>
      <c r="G327" s="57"/>
      <c r="H327" s="57"/>
      <c r="I327" s="57"/>
      <c r="J327" s="57"/>
      <c r="K327" s="57"/>
      <c r="L327" s="57"/>
    </row>
    <row r="328" spans="1:12" ht="27" thickTop="1" thickBot="1" x14ac:dyDescent="0.3">
      <c r="A328" s="5"/>
      <c r="B328" s="56" t="s">
        <v>190</v>
      </c>
      <c r="C328" s="57">
        <v>984</v>
      </c>
      <c r="D328" s="57">
        <v>1026</v>
      </c>
      <c r="E328" s="57">
        <v>1404</v>
      </c>
      <c r="F328" s="57">
        <v>1778</v>
      </c>
      <c r="G328" s="57">
        <v>1743</v>
      </c>
      <c r="H328" s="57">
        <v>999</v>
      </c>
      <c r="I328" s="57">
        <v>826</v>
      </c>
      <c r="J328" s="57">
        <v>1092</v>
      </c>
      <c r="K328" s="57">
        <v>1185</v>
      </c>
      <c r="L328" s="57">
        <v>1076</v>
      </c>
    </row>
    <row r="329" spans="1:12" ht="27" thickTop="1" thickBot="1" x14ac:dyDescent="0.3">
      <c r="A329" s="5"/>
      <c r="B329" s="56" t="s">
        <v>156</v>
      </c>
      <c r="C329" s="57">
        <v>65</v>
      </c>
      <c r="D329" s="57">
        <v>43</v>
      </c>
      <c r="E329" s="57">
        <v>47</v>
      </c>
      <c r="F329" s="57">
        <v>32</v>
      </c>
      <c r="G329" s="57">
        <v>53</v>
      </c>
      <c r="H329" s="57">
        <v>1</v>
      </c>
      <c r="I329" s="57">
        <v>16</v>
      </c>
      <c r="J329" s="57">
        <v>30</v>
      </c>
      <c r="K329" s="57">
        <v>35</v>
      </c>
      <c r="L329" s="57">
        <v>8</v>
      </c>
    </row>
    <row r="330" spans="1:12" ht="27" thickTop="1" thickBot="1" x14ac:dyDescent="0.3">
      <c r="A330" s="5"/>
      <c r="B330" s="56" t="s">
        <v>75</v>
      </c>
      <c r="C330" s="57"/>
      <c r="D330" s="57">
        <v>80</v>
      </c>
      <c r="E330" s="57">
        <v>98</v>
      </c>
      <c r="F330" s="57">
        <v>151</v>
      </c>
      <c r="G330" s="57">
        <v>12</v>
      </c>
      <c r="H330" s="57">
        <v>83</v>
      </c>
      <c r="I330" s="57">
        <v>20</v>
      </c>
      <c r="J330" s="57"/>
      <c r="K330" s="57">
        <v>6</v>
      </c>
      <c r="L330" s="57">
        <v>11</v>
      </c>
    </row>
    <row r="331" spans="1:12" ht="27" thickTop="1" thickBot="1" x14ac:dyDescent="0.3">
      <c r="A331" s="5"/>
      <c r="B331" s="56" t="s">
        <v>76</v>
      </c>
      <c r="C331" s="57">
        <v>34</v>
      </c>
      <c r="D331" s="57">
        <v>301</v>
      </c>
      <c r="E331" s="57">
        <v>740</v>
      </c>
      <c r="F331" s="57">
        <v>833</v>
      </c>
      <c r="G331" s="57">
        <v>832</v>
      </c>
      <c r="H331" s="57">
        <v>991</v>
      </c>
      <c r="I331" s="57">
        <v>964</v>
      </c>
      <c r="J331" s="57">
        <v>13</v>
      </c>
      <c r="K331" s="57">
        <v>958</v>
      </c>
      <c r="L331" s="57">
        <v>1116</v>
      </c>
    </row>
    <row r="332" spans="1:12" ht="27" thickTop="1" thickBot="1" x14ac:dyDescent="0.3">
      <c r="A332" s="5"/>
      <c r="B332" s="56" t="s">
        <v>157</v>
      </c>
      <c r="C332" s="57">
        <v>12</v>
      </c>
      <c r="D332" s="57"/>
      <c r="E332" s="70"/>
      <c r="F332" s="70"/>
      <c r="G332" s="57"/>
      <c r="H332" s="57"/>
      <c r="I332" s="57"/>
      <c r="J332" s="57">
        <v>1023</v>
      </c>
      <c r="K332" s="57"/>
      <c r="L332" s="57"/>
    </row>
    <row r="333" spans="1:12" ht="27" thickTop="1" thickBot="1" x14ac:dyDescent="0.3">
      <c r="A333" s="5"/>
      <c r="B333" s="42" t="s">
        <v>102</v>
      </c>
      <c r="C333" s="59">
        <f t="shared" ref="C333:H333" si="10">SUM(C325:C332)</f>
        <v>2342</v>
      </c>
      <c r="D333" s="59">
        <f t="shared" si="10"/>
        <v>2949</v>
      </c>
      <c r="E333" s="59">
        <f t="shared" si="10"/>
        <v>4167</v>
      </c>
      <c r="F333" s="59">
        <f t="shared" si="10"/>
        <v>4995</v>
      </c>
      <c r="G333" s="59">
        <f t="shared" si="10"/>
        <v>5140</v>
      </c>
      <c r="H333" s="59">
        <f t="shared" si="10"/>
        <v>4775</v>
      </c>
      <c r="I333" s="59">
        <f>SUM(I325:I332)</f>
        <v>4245</v>
      </c>
      <c r="J333" s="59">
        <f>SUM(J325:J332)</f>
        <v>5069</v>
      </c>
      <c r="K333" s="59">
        <f>K332+K331+K330+K329+K328+K327+K326+K325</f>
        <v>4987</v>
      </c>
      <c r="L333" s="59">
        <f>L332+L331+L330+L329+L328+L327+L326+L325</f>
        <v>5151</v>
      </c>
    </row>
    <row r="334" spans="1:12" ht="26.25" thickTop="1" x14ac:dyDescent="0.55000000000000004">
      <c r="A334" s="5"/>
      <c r="B334" s="71"/>
      <c r="C334" s="44"/>
      <c r="D334" s="44"/>
      <c r="E334" s="44"/>
      <c r="F334" s="44"/>
      <c r="G334" s="44"/>
      <c r="H334" s="4"/>
      <c r="I334" s="4"/>
    </row>
    <row r="335" spans="1:12" ht="26.25" thickBot="1" x14ac:dyDescent="0.3">
      <c r="A335" s="12" t="s">
        <v>83</v>
      </c>
      <c r="B335" s="95" t="s">
        <v>116</v>
      </c>
      <c r="C335" s="95"/>
      <c r="D335" s="95"/>
      <c r="E335" s="95"/>
      <c r="F335" s="95"/>
      <c r="G335" s="95"/>
      <c r="H335" s="32"/>
      <c r="I335" s="4"/>
    </row>
    <row r="336" spans="1:12" ht="27" thickTop="1" thickBot="1" x14ac:dyDescent="0.3">
      <c r="A336" s="5"/>
      <c r="B336" s="112" t="s">
        <v>11</v>
      </c>
      <c r="C336" s="116">
        <v>2012</v>
      </c>
      <c r="D336" s="116">
        <v>2013</v>
      </c>
      <c r="E336" s="116">
        <v>2014</v>
      </c>
      <c r="F336" s="116">
        <v>2015</v>
      </c>
      <c r="G336" s="116">
        <v>2016</v>
      </c>
      <c r="H336" s="116">
        <v>2017</v>
      </c>
      <c r="I336" s="116">
        <v>2018</v>
      </c>
      <c r="J336" s="116">
        <v>2019</v>
      </c>
      <c r="K336" s="116">
        <v>2020</v>
      </c>
      <c r="L336" s="116">
        <v>2021</v>
      </c>
    </row>
    <row r="337" spans="1:12" ht="27" thickTop="1" thickBot="1" x14ac:dyDescent="0.3">
      <c r="A337" s="5"/>
      <c r="B337" s="112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1:12" ht="27" thickTop="1" thickBot="1" x14ac:dyDescent="0.3">
      <c r="A338" s="5"/>
      <c r="B338" s="56" t="s">
        <v>51</v>
      </c>
      <c r="C338" s="57">
        <v>18</v>
      </c>
      <c r="D338" s="57">
        <v>19</v>
      </c>
      <c r="E338" s="57">
        <v>21</v>
      </c>
      <c r="F338" s="57">
        <v>31</v>
      </c>
      <c r="G338" s="57">
        <v>42</v>
      </c>
      <c r="H338" s="57">
        <v>30</v>
      </c>
      <c r="I338" s="57">
        <v>50</v>
      </c>
      <c r="J338" s="57">
        <v>67</v>
      </c>
      <c r="K338" s="57">
        <v>53</v>
      </c>
      <c r="L338" s="57">
        <v>61</v>
      </c>
    </row>
    <row r="339" spans="1:12" ht="27" thickTop="1" thickBot="1" x14ac:dyDescent="0.3">
      <c r="A339" s="5"/>
      <c r="B339" s="56" t="s">
        <v>52</v>
      </c>
      <c r="C339" s="57">
        <v>594</v>
      </c>
      <c r="D339" s="57">
        <v>892</v>
      </c>
      <c r="E339" s="57">
        <v>1328</v>
      </c>
      <c r="F339" s="57">
        <v>1528</v>
      </c>
      <c r="G339" s="57">
        <v>1341</v>
      </c>
      <c r="H339" s="57">
        <v>1700</v>
      </c>
      <c r="I339" s="57">
        <v>1621</v>
      </c>
      <c r="J339" s="57">
        <v>1729</v>
      </c>
      <c r="K339" s="57">
        <v>1586</v>
      </c>
      <c r="L339" s="57">
        <v>1864</v>
      </c>
    </row>
    <row r="340" spans="1:12" ht="27" thickTop="1" thickBot="1" x14ac:dyDescent="0.3">
      <c r="A340" s="5"/>
      <c r="B340" s="56" t="s">
        <v>111</v>
      </c>
      <c r="C340" s="57">
        <v>6</v>
      </c>
      <c r="D340" s="57">
        <v>5</v>
      </c>
      <c r="E340" s="57">
        <v>15</v>
      </c>
      <c r="F340" s="57">
        <v>11</v>
      </c>
      <c r="G340" s="57">
        <v>0</v>
      </c>
      <c r="H340" s="57">
        <v>15</v>
      </c>
      <c r="I340" s="57">
        <v>11</v>
      </c>
      <c r="J340" s="57">
        <v>27</v>
      </c>
      <c r="K340" s="57">
        <v>34</v>
      </c>
      <c r="L340" s="57">
        <v>25</v>
      </c>
    </row>
    <row r="341" spans="1:12" ht="27" thickTop="1" thickBot="1" x14ac:dyDescent="0.3">
      <c r="A341" s="5"/>
      <c r="B341" s="56" t="s">
        <v>54</v>
      </c>
      <c r="C341" s="57">
        <v>135</v>
      </c>
      <c r="D341" s="57">
        <v>206</v>
      </c>
      <c r="E341" s="57">
        <v>263</v>
      </c>
      <c r="F341" s="57">
        <v>235</v>
      </c>
      <c r="G341" s="57">
        <v>216</v>
      </c>
      <c r="H341" s="57">
        <v>229</v>
      </c>
      <c r="I341" s="57">
        <v>284</v>
      </c>
      <c r="J341" s="57">
        <v>382</v>
      </c>
      <c r="K341" s="57">
        <v>376</v>
      </c>
      <c r="L341" s="57">
        <v>393</v>
      </c>
    </row>
    <row r="342" spans="1:12" ht="27" thickTop="1" thickBot="1" x14ac:dyDescent="0.3">
      <c r="A342" s="5"/>
      <c r="B342" s="56" t="s">
        <v>172</v>
      </c>
      <c r="C342" s="57">
        <v>7</v>
      </c>
      <c r="D342" s="57">
        <v>3</v>
      </c>
      <c r="E342" s="57">
        <v>2</v>
      </c>
      <c r="F342" s="57">
        <v>23</v>
      </c>
      <c r="G342" s="57">
        <v>12</v>
      </c>
      <c r="H342" s="57">
        <v>26</v>
      </c>
      <c r="I342" s="57">
        <v>31</v>
      </c>
      <c r="J342" s="57">
        <v>27</v>
      </c>
      <c r="K342" s="57">
        <v>27</v>
      </c>
      <c r="L342" s="57">
        <v>20</v>
      </c>
    </row>
    <row r="343" spans="1:12" ht="27" thickTop="1" thickBot="1" x14ac:dyDescent="0.3">
      <c r="A343" s="5"/>
      <c r="B343" s="56" t="s">
        <v>59</v>
      </c>
      <c r="C343" s="57">
        <v>284</v>
      </c>
      <c r="D343" s="57">
        <v>461</v>
      </c>
      <c r="E343" s="57">
        <v>655</v>
      </c>
      <c r="F343" s="57">
        <v>842</v>
      </c>
      <c r="G343" s="57">
        <v>1197</v>
      </c>
      <c r="H343" s="57">
        <v>1183</v>
      </c>
      <c r="I343" s="57">
        <v>851</v>
      </c>
      <c r="J343" s="57">
        <v>1101</v>
      </c>
      <c r="K343" s="57">
        <v>1045</v>
      </c>
      <c r="L343" s="57">
        <v>1082</v>
      </c>
    </row>
    <row r="344" spans="1:12" ht="27" thickTop="1" thickBot="1" x14ac:dyDescent="0.3">
      <c r="A344" s="5"/>
      <c r="B344" s="56" t="s">
        <v>60</v>
      </c>
      <c r="C344" s="57"/>
      <c r="D344" s="57">
        <v>0</v>
      </c>
      <c r="E344" s="57">
        <v>26</v>
      </c>
      <c r="F344" s="57">
        <v>49</v>
      </c>
      <c r="G344" s="57">
        <v>48</v>
      </c>
      <c r="H344" s="57"/>
      <c r="I344" s="57"/>
      <c r="J344" s="57"/>
      <c r="K344" s="57"/>
      <c r="L344" s="57"/>
    </row>
    <row r="345" spans="1:12" ht="27" thickTop="1" thickBot="1" x14ac:dyDescent="0.3">
      <c r="A345" s="5"/>
      <c r="B345" s="56" t="s">
        <v>173</v>
      </c>
      <c r="C345" s="57">
        <v>57</v>
      </c>
      <c r="D345" s="70">
        <v>57</v>
      </c>
      <c r="E345" s="70">
        <v>125</v>
      </c>
      <c r="F345" s="70">
        <v>109</v>
      </c>
      <c r="G345" s="57">
        <v>109</v>
      </c>
      <c r="H345" s="57">
        <v>78</v>
      </c>
      <c r="I345" s="57">
        <v>110</v>
      </c>
      <c r="J345" s="57">
        <v>106</v>
      </c>
      <c r="K345" s="57">
        <v>106</v>
      </c>
      <c r="L345" s="57">
        <v>82</v>
      </c>
    </row>
    <row r="346" spans="1:12" ht="27" thickTop="1" thickBot="1" x14ac:dyDescent="0.3">
      <c r="A346" s="5"/>
      <c r="B346" s="56" t="s">
        <v>62</v>
      </c>
      <c r="C346" s="57">
        <v>603</v>
      </c>
      <c r="D346" s="70">
        <v>591</v>
      </c>
      <c r="E346" s="70">
        <v>751</v>
      </c>
      <c r="F346" s="70">
        <v>943</v>
      </c>
      <c r="G346" s="57">
        <v>725</v>
      </c>
      <c r="H346" s="57">
        <v>548</v>
      </c>
      <c r="I346" s="57">
        <v>387</v>
      </c>
      <c r="J346" s="57">
        <v>454</v>
      </c>
      <c r="K346" s="57">
        <v>477</v>
      </c>
      <c r="L346" s="57">
        <v>530</v>
      </c>
    </row>
    <row r="347" spans="1:12" ht="27" thickTop="1" thickBot="1" x14ac:dyDescent="0.3">
      <c r="A347" s="5"/>
      <c r="B347" s="56" t="s">
        <v>63</v>
      </c>
      <c r="C347" s="57">
        <v>44</v>
      </c>
      <c r="D347" s="70">
        <v>33</v>
      </c>
      <c r="E347" s="70">
        <v>57</v>
      </c>
      <c r="F347" s="70">
        <v>91</v>
      </c>
      <c r="G347" s="57">
        <v>73</v>
      </c>
      <c r="H347" s="57">
        <v>58</v>
      </c>
      <c r="I347" s="57">
        <v>62</v>
      </c>
      <c r="J347" s="57">
        <v>52</v>
      </c>
      <c r="K347" s="57">
        <v>48</v>
      </c>
      <c r="L347" s="57">
        <v>44</v>
      </c>
    </row>
    <row r="348" spans="1:12" ht="27" thickTop="1" thickBot="1" x14ac:dyDescent="0.3">
      <c r="A348" s="5"/>
      <c r="B348" s="56" t="s">
        <v>66</v>
      </c>
      <c r="C348" s="57">
        <v>50</v>
      </c>
      <c r="D348" s="57">
        <v>72</v>
      </c>
      <c r="E348" s="57">
        <v>105</v>
      </c>
      <c r="F348" s="57">
        <v>143</v>
      </c>
      <c r="G348" s="57">
        <v>205</v>
      </c>
      <c r="H348" s="57">
        <v>167</v>
      </c>
      <c r="I348" s="57">
        <v>138</v>
      </c>
      <c r="J348" s="57">
        <v>141</v>
      </c>
      <c r="K348" s="57">
        <v>125</v>
      </c>
      <c r="L348" s="57">
        <v>105</v>
      </c>
    </row>
    <row r="349" spans="1:12" ht="27" thickTop="1" thickBot="1" x14ac:dyDescent="0.3">
      <c r="A349" s="5"/>
      <c r="B349" s="56" t="s">
        <v>67</v>
      </c>
      <c r="C349" s="57">
        <v>198</v>
      </c>
      <c r="D349" s="57">
        <v>176</v>
      </c>
      <c r="E349" s="57">
        <v>270</v>
      </c>
      <c r="F349" s="57">
        <v>287</v>
      </c>
      <c r="G349" s="57">
        <v>388</v>
      </c>
      <c r="H349" s="57">
        <v>202</v>
      </c>
      <c r="I349" s="57">
        <v>194</v>
      </c>
      <c r="J349" s="57">
        <v>273</v>
      </c>
      <c r="K349" s="57">
        <v>446</v>
      </c>
      <c r="L349" s="57">
        <v>327</v>
      </c>
    </row>
    <row r="350" spans="1:12" ht="27" thickTop="1" thickBot="1" x14ac:dyDescent="0.3">
      <c r="A350" s="5"/>
      <c r="B350" s="56" t="s">
        <v>68</v>
      </c>
      <c r="C350" s="57">
        <v>346</v>
      </c>
      <c r="D350" s="57">
        <v>434</v>
      </c>
      <c r="E350" s="57">
        <v>549</v>
      </c>
      <c r="F350" s="57">
        <v>703</v>
      </c>
      <c r="G350" s="57">
        <v>784</v>
      </c>
      <c r="H350" s="57">
        <v>539</v>
      </c>
      <c r="I350" s="57">
        <v>506</v>
      </c>
      <c r="J350" s="57">
        <v>710</v>
      </c>
      <c r="K350" s="57">
        <v>664</v>
      </c>
      <c r="L350" s="57">
        <v>618</v>
      </c>
    </row>
    <row r="351" spans="1:12" ht="27" thickTop="1" thickBot="1" x14ac:dyDescent="0.3">
      <c r="A351" s="5"/>
      <c r="B351" s="42" t="s">
        <v>102</v>
      </c>
      <c r="C351" s="59">
        <f t="shared" ref="C351:G351" si="11">SUM(C338:C350)</f>
        <v>2342</v>
      </c>
      <c r="D351" s="59">
        <f t="shared" si="11"/>
        <v>2949</v>
      </c>
      <c r="E351" s="59">
        <f t="shared" si="11"/>
        <v>4167</v>
      </c>
      <c r="F351" s="59">
        <f t="shared" si="11"/>
        <v>4995</v>
      </c>
      <c r="G351" s="59">
        <f t="shared" si="11"/>
        <v>5140</v>
      </c>
      <c r="H351" s="59">
        <f>SUM(H338:H350)</f>
        <v>4775</v>
      </c>
      <c r="I351" s="59">
        <f>SUM(I338:I350)</f>
        <v>4245</v>
      </c>
      <c r="J351" s="59">
        <f>SUM(J338:J350)</f>
        <v>5069</v>
      </c>
      <c r="K351" s="59">
        <f>SUM(K338:K350)</f>
        <v>4987</v>
      </c>
      <c r="L351" s="59">
        <f>SUM(L338:L350)</f>
        <v>5151</v>
      </c>
    </row>
    <row r="352" spans="1:12" ht="26.25" thickTop="1" x14ac:dyDescent="0.25">
      <c r="A352" s="22"/>
      <c r="B352" s="72"/>
      <c r="C352" s="58"/>
      <c r="D352" s="58"/>
      <c r="E352" s="58"/>
      <c r="F352" s="58"/>
      <c r="G352" s="58"/>
      <c r="H352" s="58"/>
      <c r="I352" s="58"/>
    </row>
    <row r="353" spans="1:9" x14ac:dyDescent="0.25">
      <c r="A353" s="73"/>
      <c r="B353" s="73"/>
      <c r="C353" s="62"/>
      <c r="D353" s="62"/>
      <c r="E353" s="62"/>
      <c r="F353" s="62"/>
      <c r="G353" s="62"/>
      <c r="H353" s="62"/>
      <c r="I353" s="62"/>
    </row>
    <row r="365" spans="1:9" x14ac:dyDescent="0.25">
      <c r="G365" s="74"/>
      <c r="H365" s="74"/>
    </row>
    <row r="366" spans="1:9" x14ac:dyDescent="0.25">
      <c r="G366" s="74"/>
      <c r="H366" s="74"/>
    </row>
    <row r="367" spans="1:9" x14ac:dyDescent="0.25">
      <c r="G367" s="74"/>
      <c r="H367" s="74"/>
    </row>
    <row r="368" spans="1:9" x14ac:dyDescent="0.25">
      <c r="G368" s="74"/>
      <c r="H368" s="74"/>
    </row>
    <row r="369" spans="7:8" x14ac:dyDescent="0.25">
      <c r="G369" s="74"/>
      <c r="H369" s="74"/>
    </row>
    <row r="370" spans="7:8" x14ac:dyDescent="0.25">
      <c r="G370" s="74"/>
      <c r="H370" s="74"/>
    </row>
    <row r="371" spans="7:8" x14ac:dyDescent="0.25">
      <c r="G371" s="74"/>
      <c r="H371" s="74"/>
    </row>
    <row r="372" spans="7:8" x14ac:dyDescent="0.25">
      <c r="G372" s="74"/>
      <c r="H372" s="74"/>
    </row>
    <row r="373" spans="7:8" x14ac:dyDescent="0.25">
      <c r="G373" s="74"/>
      <c r="H373" s="74"/>
    </row>
    <row r="374" spans="7:8" x14ac:dyDescent="0.25">
      <c r="G374" s="74"/>
      <c r="H374" s="74"/>
    </row>
    <row r="375" spans="7:8" x14ac:dyDescent="0.25">
      <c r="G375" s="74"/>
      <c r="H375" s="74"/>
    </row>
  </sheetData>
  <sheetProtection algorithmName="SHA-512" hashValue="TMXK+DoTxoj+QOl83hf+UwBKYK6lbCuKXJjTxZ0Fr7OJJ1ydry0dD2IxdAkcj3BMDN8FlGIFIsgMqkPWWqBEbQ==" saltValue="els7Vn59lnXmmBsGUifQbA==" spinCount="100000" sheet="1" formatCells="0" formatColumns="0" formatRows="0" insertColumns="0" insertRows="0" insertHyperlinks="0" deleteColumns="0" deleteRows="0" sort="0" autoFilter="0" pivotTables="0"/>
  <mergeCells count="175">
    <mergeCell ref="J323:J324"/>
    <mergeCell ref="K323:K324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J336:J337"/>
    <mergeCell ref="K336:K337"/>
    <mergeCell ref="Q144:R144"/>
    <mergeCell ref="P167:R167"/>
    <mergeCell ref="P172:R172"/>
    <mergeCell ref="S167:U167"/>
    <mergeCell ref="S172:U172"/>
    <mergeCell ref="O180:P180"/>
    <mergeCell ref="Q180:R180"/>
    <mergeCell ref="J204:J205"/>
    <mergeCell ref="K204:K205"/>
    <mergeCell ref="M172:O172"/>
    <mergeCell ref="M180:N180"/>
    <mergeCell ref="L204:L205"/>
    <mergeCell ref="J281:J282"/>
    <mergeCell ref="K281:K282"/>
    <mergeCell ref="L281:L282"/>
    <mergeCell ref="L323:L324"/>
    <mergeCell ref="L336:L337"/>
    <mergeCell ref="L247:L248"/>
    <mergeCell ref="K268:K269"/>
    <mergeCell ref="L268:L269"/>
    <mergeCell ref="J247:J248"/>
    <mergeCell ref="K247:K248"/>
    <mergeCell ref="Q8:R8"/>
    <mergeCell ref="O50:P50"/>
    <mergeCell ref="Q50:R50"/>
    <mergeCell ref="O73:P73"/>
    <mergeCell ref="Q73:R73"/>
    <mergeCell ref="O90:P90"/>
    <mergeCell ref="Q90:R90"/>
    <mergeCell ref="O129:P129"/>
    <mergeCell ref="Q129:R129"/>
    <mergeCell ref="I336:I337"/>
    <mergeCell ref="H323:H324"/>
    <mergeCell ref="H336:H337"/>
    <mergeCell ref="G172:I172"/>
    <mergeCell ref="J167:L167"/>
    <mergeCell ref="J172:L172"/>
    <mergeCell ref="K180:L180"/>
    <mergeCell ref="H204:H205"/>
    <mergeCell ref="H247:H248"/>
    <mergeCell ref="B199:G199"/>
    <mergeCell ref="B203:H203"/>
    <mergeCell ref="B174:G174"/>
    <mergeCell ref="B180:B181"/>
    <mergeCell ref="B179:I179"/>
    <mergeCell ref="B196:I196"/>
    <mergeCell ref="E180:F180"/>
    <mergeCell ref="G180:H180"/>
    <mergeCell ref="D167:D168"/>
    <mergeCell ref="E247:E248"/>
    <mergeCell ref="I204:I205"/>
    <mergeCell ref="B323:B324"/>
    <mergeCell ref="D204:D205"/>
    <mergeCell ref="C323:C324"/>
    <mergeCell ref="D323:D324"/>
    <mergeCell ref="E204:E205"/>
    <mergeCell ref="I247:I248"/>
    <mergeCell ref="I323:I324"/>
    <mergeCell ref="B280:G280"/>
    <mergeCell ref="B281:B282"/>
    <mergeCell ref="A1:B1"/>
    <mergeCell ref="C1:I1"/>
    <mergeCell ref="B3:G3"/>
    <mergeCell ref="B7:I7"/>
    <mergeCell ref="I180:J180"/>
    <mergeCell ref="I90:J90"/>
    <mergeCell ref="I129:J129"/>
    <mergeCell ref="I144:J144"/>
    <mergeCell ref="I8:J8"/>
    <mergeCell ref="I50:J50"/>
    <mergeCell ref="I73:J73"/>
    <mergeCell ref="B143:I143"/>
    <mergeCell ref="B144:B145"/>
    <mergeCell ref="B128:I128"/>
    <mergeCell ref="B129:B130"/>
    <mergeCell ref="C90:D90"/>
    <mergeCell ref="H281:H282"/>
    <mergeCell ref="I281:I282"/>
    <mergeCell ref="B267:G267"/>
    <mergeCell ref="B8:B9"/>
    <mergeCell ref="B49:I49"/>
    <mergeCell ref="B50:B51"/>
    <mergeCell ref="C8:D8"/>
    <mergeCell ref="E8:F8"/>
    <mergeCell ref="G8:H8"/>
    <mergeCell ref="C50:D50"/>
    <mergeCell ref="C180:D180"/>
    <mergeCell ref="C129:D129"/>
    <mergeCell ref="E129:F129"/>
    <mergeCell ref="C144:D144"/>
    <mergeCell ref="G323:G324"/>
    <mergeCell ref="G336:G337"/>
    <mergeCell ref="G204:G205"/>
    <mergeCell ref="G247:G248"/>
    <mergeCell ref="B247:B248"/>
    <mergeCell ref="C247:C248"/>
    <mergeCell ref="D247:D248"/>
    <mergeCell ref="F247:F248"/>
    <mergeCell ref="B336:B337"/>
    <mergeCell ref="C336:C337"/>
    <mergeCell ref="D336:D337"/>
    <mergeCell ref="E336:E337"/>
    <mergeCell ref="F336:F337"/>
    <mergeCell ref="F323:F324"/>
    <mergeCell ref="F204:F205"/>
    <mergeCell ref="C204:C205"/>
    <mergeCell ref="C281:C282"/>
    <mergeCell ref="D281:D282"/>
    <mergeCell ref="E281:E282"/>
    <mergeCell ref="F281:F282"/>
    <mergeCell ref="G281:G282"/>
    <mergeCell ref="E323:E324"/>
    <mergeCell ref="B246:G246"/>
    <mergeCell ref="B204:B205"/>
    <mergeCell ref="M8:N8"/>
    <mergeCell ref="M50:N50"/>
    <mergeCell ref="M73:N73"/>
    <mergeCell ref="M90:N90"/>
    <mergeCell ref="M129:N129"/>
    <mergeCell ref="M144:N144"/>
    <mergeCell ref="M167:O167"/>
    <mergeCell ref="K8:L8"/>
    <mergeCell ref="E167:E168"/>
    <mergeCell ref="F167:F168"/>
    <mergeCell ref="O8:P8"/>
    <mergeCell ref="O144:P144"/>
    <mergeCell ref="E144:F144"/>
    <mergeCell ref="G144:H144"/>
    <mergeCell ref="E90:F90"/>
    <mergeCell ref="B2:N2"/>
    <mergeCell ref="B198:N198"/>
    <mergeCell ref="B197:N197"/>
    <mergeCell ref="K50:L50"/>
    <mergeCell ref="K73:L73"/>
    <mergeCell ref="E50:F50"/>
    <mergeCell ref="G50:H50"/>
    <mergeCell ref="B72:I72"/>
    <mergeCell ref="B73:B74"/>
    <mergeCell ref="C73:D73"/>
    <mergeCell ref="E73:F73"/>
    <mergeCell ref="G73:H73"/>
    <mergeCell ref="K90:L90"/>
    <mergeCell ref="K129:L129"/>
    <mergeCell ref="G129:H129"/>
    <mergeCell ref="K144:L144"/>
    <mergeCell ref="G167:I167"/>
    <mergeCell ref="G169:I169"/>
    <mergeCell ref="B89:I89"/>
    <mergeCell ref="B166:G166"/>
    <mergeCell ref="B167:B168"/>
    <mergeCell ref="C167:C168"/>
    <mergeCell ref="B90:B91"/>
    <mergeCell ref="G90:H90"/>
    <mergeCell ref="S90:T90"/>
    <mergeCell ref="S129:T129"/>
    <mergeCell ref="S144:T144"/>
    <mergeCell ref="V167:X167"/>
    <mergeCell ref="V172:X172"/>
    <mergeCell ref="S180:T180"/>
    <mergeCell ref="S8:T8"/>
    <mergeCell ref="S50:T50"/>
    <mergeCell ref="S73:T73"/>
  </mergeCells>
  <pageMargins left="0.70866141732283472" right="0.70866141732283472" top="0.39370078740157483" bottom="0.31496062992125984" header="0.31496062992125984" footer="0.31496062992125984"/>
  <pageSetup paperSize="9" scale="43" orientation="landscape" r:id="rId1"/>
  <rowBreaks count="11" manualBreakCount="11">
    <brk id="25" max="16383" man="1"/>
    <brk id="48" max="16383" man="1"/>
    <brk id="71" max="16383" man="1"/>
    <brk id="88" max="16383" man="1"/>
    <brk id="112" max="16383" man="1"/>
    <brk id="142" max="16383" man="1"/>
    <brk id="165" max="16383" man="1"/>
    <brk id="197" max="16383" man="1"/>
    <brk id="245" max="11" man="1"/>
    <brk id="278" max="11" man="1"/>
    <brk id="3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seif chniter</cp:lastModifiedBy>
  <cp:lastPrinted>2018-10-01T14:50:04Z</cp:lastPrinted>
  <dcterms:created xsi:type="dcterms:W3CDTF">2014-12-01T14:44:00Z</dcterms:created>
  <dcterms:modified xsi:type="dcterms:W3CDTF">2022-11-30T09:54:06Z</dcterms:modified>
</cp:coreProperties>
</file>